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3" firstSheet="11" activeTab="11"/>
  </bookViews>
  <sheets>
    <sheet name="Мира 49" sheetId="1" r:id="rId1"/>
    <sheet name="Мира 51" sheetId="2" r:id="rId2"/>
    <sheet name="Мира 53" sheetId="3" r:id="rId3"/>
    <sheet name="Мира 55(1-3, 6-8 под)июль-окт" sheetId="4" r:id="rId4"/>
    <sheet name="Мира 55(1-3, 6-8 под)с ноября" sheetId="5" r:id="rId5"/>
    <sheet name="Мира 55(4,5 9,10 под) июль-окт" sheetId="6" r:id="rId6"/>
    <sheet name="Мира 55(4,5 9,10 под)с ноября" sheetId="7" r:id="rId7"/>
    <sheet name="Мира 55(11-12под)" sheetId="8" r:id="rId8"/>
    <sheet name="Быстринская 12" sheetId="9" r:id="rId9"/>
    <sheet name="Югорская 1" sheetId="10" r:id="rId10"/>
    <sheet name="Пролетарский 10-2" sheetId="11" r:id="rId11"/>
    <sheet name="Геологическая 15-1 (1-7под)" sheetId="12" r:id="rId12"/>
    <sheet name="Геолог 15-1 (8-10под)с нояб " sheetId="13" r:id="rId13"/>
    <sheet name="Геолог 15-1 (11под)с нояб" sheetId="14" r:id="rId14"/>
    <sheet name="Генерала Иванова 3" sheetId="15" r:id="rId15"/>
    <sheet name="Рабочая 41" sheetId="16" r:id="rId16"/>
  </sheets>
  <definedNames>
    <definedName name="_xlnm.Print_Area" localSheetId="8">'Быстринская 12'!$A$1:$D$33</definedName>
  </definedNames>
  <calcPr fullCalcOnLoad="1"/>
</workbook>
</file>

<file path=xl/sharedStrings.xml><?xml version="1.0" encoding="utf-8"?>
<sst xmlns="http://schemas.openxmlformats.org/spreadsheetml/2006/main" count="530" uniqueCount="56">
  <si>
    <t>№ п/п</t>
  </si>
  <si>
    <t>Виды услуг по содержанию и текущему ремонту жилищного фонда</t>
  </si>
  <si>
    <t>Ремонт и обслуживание кровель</t>
  </si>
  <si>
    <t>Обслуживание подвалов</t>
  </si>
  <si>
    <t>Обслуживание чердаков</t>
  </si>
  <si>
    <t>Размер платы, руб,/м2 жилой площади в месяц без НДС</t>
  </si>
  <si>
    <t>Обслуживание внутри домового сантехнического оборудования</t>
  </si>
  <si>
    <t>Обслуживание центрального отопления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</si>
  <si>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</si>
  <si>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</si>
  <si>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</si>
  <si>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Содержание поспортной службы</t>
  </si>
  <si>
    <t>Услуги по управлению жилищным фондом, расчету, и приему платежей за жилищно коммунальные услуги</t>
  </si>
  <si>
    <t>Обслуживание автоматизированных узлов учета</t>
  </si>
  <si>
    <t>Итого плата без НДС:</t>
  </si>
  <si>
    <t>Плата (с НДС)</t>
  </si>
  <si>
    <t>Вывоз твердых бытовых отходов</t>
  </si>
  <si>
    <t>Директор НУУК "Комфорт"                                                          Березная В.А.</t>
  </si>
  <si>
    <t>Исполнитель</t>
  </si>
  <si>
    <t>Обслуживание мусоропровода</t>
  </si>
  <si>
    <t>Текущее обслуживание и ремонт лифтов</t>
  </si>
  <si>
    <t>Размер платы за содержание и текущий ремонт жилых помещений многоквартирного дома, по адресу Быстринская 12</t>
  </si>
  <si>
    <t>Размер платы за содержание и текущий ремонт жилых помещений многоквартирного дома, по адресу проспект Мира 53</t>
  </si>
  <si>
    <t>Размер платы за содержание и текущий ремонт жилых помещений многоквартирного дома, по адресу проспект Мира 51</t>
  </si>
  <si>
    <t>Размер платы за содержание и текущий ремонт жилых помещений многоквартирного дома, по адресу проспект Мира 49</t>
  </si>
  <si>
    <t>Размер платы за содержание и текущий ремонт жилых помещений многоквартирного дома, по адресу Югорская 1</t>
  </si>
  <si>
    <t>Размер платы за содержание и текущий ремонт жилых помещений многоквартирного дома, по адресу проспект Пролетарский 10/2</t>
  </si>
  <si>
    <t>Размер платы за содержание и текущий ремонт жилых помещений многоквартирного дома, по адресу Генерала Иванова 3</t>
  </si>
  <si>
    <t>Размер платы за содержание и текущий ремонт жилых помещений многоквартирного дома, по адресу Рабочая 41</t>
  </si>
  <si>
    <t>Содержание внутридомовой системы электроснабжения</t>
  </si>
  <si>
    <t>Обслуживание общедомовых приборов учета тепловой энергии</t>
  </si>
  <si>
    <t>Обслуживание общедомовых приборов учета холодной воды</t>
  </si>
  <si>
    <t>Обслуживание общедомовых приборов учета горячей воды</t>
  </si>
  <si>
    <t>Содержание наружных сетей электроснабжения</t>
  </si>
  <si>
    <t>Содержание детских площадок</t>
  </si>
  <si>
    <t>Организация мест для накопления и утилизации ртутьсодержащих ламп</t>
  </si>
  <si>
    <t>Механизированная уборка в зимний период земельного участка</t>
  </si>
  <si>
    <t>Содержание наружных сетей тепловодоснабжения</t>
  </si>
  <si>
    <t>Содержание индивидуальных тепловых пунктов</t>
  </si>
  <si>
    <t>Содержание конструктивных элементов жилых зданий</t>
  </si>
  <si>
    <t xml:space="preserve"> Размер платы за содержание и текущий ремонт жилых помещений многоквартирного дома по проспекту Мира 55  1,2,3,6,7,8 подъезды</t>
  </si>
  <si>
    <t>Содержание электрических установок систем дымоудаления и пожарной сигнализации</t>
  </si>
  <si>
    <t xml:space="preserve"> Размер платы за содержание и текущий ремонт жилых помещений многоквартирного дома по проспекту Мира 55 (4,5,9,10 подъезды)</t>
  </si>
  <si>
    <t>Обслуживание внутридомового сантехнического оборудования</t>
  </si>
  <si>
    <t>Обслуживание внутридомового электрооборудования</t>
  </si>
  <si>
    <t>Светличный В.В</t>
  </si>
  <si>
    <t>с 01.07.2012г.</t>
  </si>
  <si>
    <t xml:space="preserve"> Размер платы за содержание и текущий ремонт жилых помещений многоквартирного дома по проспекту Мира 55                                                                        (11,12 подъезды) </t>
  </si>
  <si>
    <t xml:space="preserve">Размер платы за содержание и текущий ремонт жилых помещений многоквартирного дома, по адресу Геологическая 15/1                                                                               (с 1 по 7 подъезд)                                              </t>
  </si>
  <si>
    <t>Содержание паспортной службы</t>
  </si>
  <si>
    <t xml:space="preserve">с 01.11.2012г. </t>
  </si>
  <si>
    <t xml:space="preserve">Размер платы за содержание и текущий ремонт жилых помещений многоквартирного дома, по адресу Геологическая 15/1                                                                               (с 8 по 10 подъезд)                                              </t>
  </si>
  <si>
    <t xml:space="preserve">Размер платы за содержание и текущий ремонт жилых помещений многоквартирного дома, по адресу Геологическая 15/1                     </t>
  </si>
  <si>
    <t xml:space="preserve">с 01.07.2012г. </t>
  </si>
  <si>
    <t xml:space="preserve">с 01.07.2012  </t>
  </si>
  <si>
    <t>с 01.11.2012г.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</si>
</sst>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7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b/>
      <i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36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3" width="15.00390625" style="0" customWidth="1"/>
    <col min="4" max="4" width="17.8515625" style="0" customWidth="1"/>
  </cols>
  <sheetData>
    <row r="1" spans="1:4" ht="41.25" customHeight="1">
      <c r="A1" s="33" t="s">
        <v>24</v>
      </c>
      <c r="B1" s="33"/>
      <c r="C1" s="33"/>
      <c r="D1" s="33"/>
    </row>
    <row r="2" spans="1:4" ht="18.75" customHeight="1">
      <c r="A2" s="36" t="s">
        <v>54</v>
      </c>
      <c r="B2" s="36"/>
      <c r="C2" s="36"/>
      <c r="D2" s="36"/>
    </row>
    <row r="3" spans="1:4" ht="33.75" customHeight="1">
      <c r="A3" s="9" t="s">
        <v>0</v>
      </c>
      <c r="B3" s="5" t="s">
        <v>1</v>
      </c>
      <c r="C3" s="34" t="s">
        <v>5</v>
      </c>
      <c r="D3" s="35"/>
    </row>
    <row r="4" spans="1:4" ht="24.75" customHeight="1">
      <c r="A4" s="21">
        <v>1</v>
      </c>
      <c r="B4" s="8" t="s">
        <v>39</v>
      </c>
      <c r="C4" s="31">
        <v>2.19</v>
      </c>
      <c r="D4" s="32"/>
    </row>
    <row r="5" spans="1:4" ht="27" customHeight="1">
      <c r="A5" s="21">
        <f>A4+1</f>
        <v>2</v>
      </c>
      <c r="B5" s="7" t="s">
        <v>29</v>
      </c>
      <c r="C5" s="24">
        <v>0.41</v>
      </c>
      <c r="D5" s="25"/>
    </row>
    <row r="6" spans="1:5" ht="27.75" customHeight="1">
      <c r="A6" s="21">
        <f aca="true" t="shared" si="0" ref="A6:A18">A5+1</f>
        <v>3</v>
      </c>
      <c r="B6" s="7" t="s">
        <v>43</v>
      </c>
      <c r="C6" s="24">
        <v>1.57</v>
      </c>
      <c r="D6" s="25"/>
      <c r="E6" s="6"/>
    </row>
    <row r="7" spans="1:4" ht="23.25" customHeight="1">
      <c r="A7" s="21">
        <f t="shared" si="0"/>
        <v>4</v>
      </c>
      <c r="B7" s="7" t="s">
        <v>7</v>
      </c>
      <c r="C7" s="24">
        <v>0.79</v>
      </c>
      <c r="D7" s="25"/>
    </row>
    <row r="8" spans="1:4" ht="23.25" customHeight="1">
      <c r="A8" s="21">
        <f t="shared" si="0"/>
        <v>5</v>
      </c>
      <c r="B8" s="7" t="s">
        <v>8</v>
      </c>
      <c r="C8" s="24">
        <v>0.85</v>
      </c>
      <c r="D8" s="25"/>
    </row>
    <row r="9" spans="1:4" ht="23.25" customHeight="1">
      <c r="A9" s="21">
        <f t="shared" si="0"/>
        <v>6</v>
      </c>
      <c r="B9" s="7" t="s">
        <v>9</v>
      </c>
      <c r="C9" s="24">
        <v>3.88</v>
      </c>
      <c r="D9" s="25"/>
    </row>
    <row r="10" spans="1:4" ht="23.25" customHeight="1">
      <c r="A10" s="21">
        <f t="shared" si="0"/>
        <v>7</v>
      </c>
      <c r="B10" s="7" t="s">
        <v>10</v>
      </c>
      <c r="C10" s="24">
        <v>5.33</v>
      </c>
      <c r="D10" s="25"/>
    </row>
    <row r="11" spans="1:4" ht="23.25" customHeight="1">
      <c r="A11" s="21">
        <f t="shared" si="0"/>
        <v>8</v>
      </c>
      <c r="B11" s="7" t="s">
        <v>2</v>
      </c>
      <c r="C11" s="26">
        <v>0.61</v>
      </c>
      <c r="D11" s="27"/>
    </row>
    <row r="12" spans="1:4" ht="23.25" customHeight="1">
      <c r="A12" s="21">
        <f t="shared" si="0"/>
        <v>9</v>
      </c>
      <c r="B12" s="7" t="s">
        <v>3</v>
      </c>
      <c r="C12" s="24">
        <v>0.14</v>
      </c>
      <c r="D12" s="25"/>
    </row>
    <row r="13" spans="1:4" ht="23.25" customHeight="1">
      <c r="A13" s="21">
        <f t="shared" si="0"/>
        <v>10</v>
      </c>
      <c r="B13" s="7" t="s">
        <v>4</v>
      </c>
      <c r="C13" s="24">
        <v>0.16</v>
      </c>
      <c r="D13" s="25"/>
    </row>
    <row r="14" spans="1:4" ht="23.25" customHeight="1">
      <c r="A14" s="21">
        <f t="shared" si="0"/>
        <v>11</v>
      </c>
      <c r="B14" s="7" t="s">
        <v>16</v>
      </c>
      <c r="C14" s="24">
        <v>1.07</v>
      </c>
      <c r="D14" s="25"/>
    </row>
    <row r="15" spans="1:4" ht="23.25" customHeight="1">
      <c r="A15" s="21">
        <f t="shared" si="0"/>
        <v>12</v>
      </c>
      <c r="B15" s="7" t="s">
        <v>19</v>
      </c>
      <c r="C15" s="24">
        <v>1.31</v>
      </c>
      <c r="D15" s="25"/>
    </row>
    <row r="16" spans="1:4" ht="23.25" customHeight="1">
      <c r="A16" s="21">
        <f t="shared" si="0"/>
        <v>13</v>
      </c>
      <c r="B16" s="7" t="s">
        <v>11</v>
      </c>
      <c r="C16" s="24">
        <v>0.32</v>
      </c>
      <c r="D16" s="25"/>
    </row>
    <row r="17" spans="1:4" ht="23.25" customHeight="1">
      <c r="A17" s="21">
        <f t="shared" si="0"/>
        <v>14</v>
      </c>
      <c r="B17" s="7" t="s">
        <v>20</v>
      </c>
      <c r="C17" s="24">
        <v>4.61</v>
      </c>
      <c r="D17" s="25"/>
    </row>
    <row r="18" spans="1:4" ht="34.5" customHeight="1">
      <c r="A18" s="21">
        <f t="shared" si="0"/>
        <v>15</v>
      </c>
      <c r="B18" s="7" t="s">
        <v>12</v>
      </c>
      <c r="C18" s="26">
        <v>2</v>
      </c>
      <c r="D18" s="27"/>
    </row>
    <row r="19" spans="1:4" ht="27.75" customHeight="1">
      <c r="A19" s="19">
        <f aca="true" t="shared" si="1" ref="A19:A26">1+A18</f>
        <v>16</v>
      </c>
      <c r="B19" s="7" t="s">
        <v>30</v>
      </c>
      <c r="C19" s="24">
        <v>0.49</v>
      </c>
      <c r="D19" s="25"/>
    </row>
    <row r="20" spans="1:4" ht="27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27" customHeight="1">
      <c r="A21" s="19">
        <f t="shared" si="1"/>
        <v>18</v>
      </c>
      <c r="B21" s="7" t="s">
        <v>32</v>
      </c>
      <c r="C21" s="24">
        <v>0.44</v>
      </c>
      <c r="D21" s="25"/>
    </row>
    <row r="22" spans="1:4" ht="23.25" customHeight="1">
      <c r="A22" s="19">
        <f t="shared" si="1"/>
        <v>19</v>
      </c>
      <c r="B22" s="7" t="s">
        <v>13</v>
      </c>
      <c r="C22" s="26">
        <v>0.5</v>
      </c>
      <c r="D22" s="27"/>
    </row>
    <row r="23" spans="1:4" ht="23.25" customHeight="1">
      <c r="A23" s="19">
        <f t="shared" si="1"/>
        <v>20</v>
      </c>
      <c r="B23" s="7" t="s">
        <v>33</v>
      </c>
      <c r="C23" s="26">
        <v>0.3</v>
      </c>
      <c r="D23" s="27"/>
    </row>
    <row r="24" spans="1:4" ht="23.25" customHeight="1">
      <c r="A24" s="19">
        <f t="shared" si="1"/>
        <v>21</v>
      </c>
      <c r="B24" s="7" t="s">
        <v>37</v>
      </c>
      <c r="C24" s="24">
        <v>0.37</v>
      </c>
      <c r="D24" s="25"/>
    </row>
    <row r="25" spans="1:4" ht="30" customHeight="1">
      <c r="A25" s="19">
        <f t="shared" si="1"/>
        <v>22</v>
      </c>
      <c r="B25" s="7" t="s">
        <v>35</v>
      </c>
      <c r="C25" s="24">
        <v>0.28</v>
      </c>
      <c r="D25" s="25"/>
    </row>
    <row r="26" spans="1:4" ht="33.75" customHeight="1">
      <c r="A26" s="19">
        <f t="shared" si="1"/>
        <v>23</v>
      </c>
      <c r="B26" s="7" t="s">
        <v>36</v>
      </c>
      <c r="C26" s="24">
        <v>0.85</v>
      </c>
      <c r="D26" s="25"/>
    </row>
    <row r="27" spans="1:4" ht="15">
      <c r="A27" s="10"/>
      <c r="B27" s="3" t="s">
        <v>14</v>
      </c>
      <c r="C27" s="29">
        <f>SUM(C4:D26)</f>
        <v>28.62</v>
      </c>
      <c r="D27" s="30"/>
    </row>
    <row r="28" spans="1:4" ht="15">
      <c r="A28" s="10"/>
      <c r="B28" s="3" t="s">
        <v>15</v>
      </c>
      <c r="C28" s="29">
        <f>C27*1.18</f>
        <v>33.7716</v>
      </c>
      <c r="D28" s="30"/>
    </row>
    <row r="31" spans="1:4" ht="15">
      <c r="A31" s="11"/>
      <c r="B31" s="4"/>
      <c r="C31" s="4"/>
      <c r="D31" s="4"/>
    </row>
    <row r="32" spans="1:4" ht="15">
      <c r="A32" s="28" t="s">
        <v>17</v>
      </c>
      <c r="B32" s="28"/>
      <c r="C32" s="28"/>
      <c r="D32" s="28"/>
    </row>
    <row r="33" ht="12.75">
      <c r="B33" s="2"/>
    </row>
    <row r="34" spans="1:2" ht="12.75">
      <c r="A34" s="12"/>
      <c r="B34" s="2"/>
    </row>
    <row r="35" ht="12.75">
      <c r="A35" s="12" t="s">
        <v>18</v>
      </c>
    </row>
    <row r="36" ht="12.75">
      <c r="A36" s="12" t="s">
        <v>45</v>
      </c>
    </row>
  </sheetData>
  <mergeCells count="29">
    <mergeCell ref="C20:D20"/>
    <mergeCell ref="C19:D19"/>
    <mergeCell ref="C4:D4"/>
    <mergeCell ref="A1:D1"/>
    <mergeCell ref="C3:D3"/>
    <mergeCell ref="C5:D5"/>
    <mergeCell ref="C6:D6"/>
    <mergeCell ref="A2:D2"/>
    <mergeCell ref="C17:D17"/>
    <mergeCell ref="C18:D18"/>
    <mergeCell ref="A32:D32"/>
    <mergeCell ref="C28:D28"/>
    <mergeCell ref="C21:D21"/>
    <mergeCell ref="C22:D22"/>
    <mergeCell ref="C27:D27"/>
    <mergeCell ref="C26:D26"/>
    <mergeCell ref="C24:D24"/>
    <mergeCell ref="C23:D23"/>
    <mergeCell ref="C25:D25"/>
    <mergeCell ref="C16:D16"/>
    <mergeCell ref="C15:D15"/>
    <mergeCell ref="C7:D7"/>
    <mergeCell ref="C8:D8"/>
    <mergeCell ref="C9:D9"/>
    <mergeCell ref="C14:D14"/>
    <mergeCell ref="C11:D11"/>
    <mergeCell ref="C12:D12"/>
    <mergeCell ref="C13:D13"/>
    <mergeCell ref="C10:D10"/>
  </mergeCells>
  <printOptions/>
  <pageMargins left="0.57" right="0.18" top="0.23" bottom="0.23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D34"/>
  <sheetViews>
    <sheetView workbookViewId="0" topLeftCell="A1">
      <selection activeCell="A2" sqref="A2:D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36.75" customHeight="1">
      <c r="A1" s="33" t="s">
        <v>25</v>
      </c>
      <c r="B1" s="33"/>
      <c r="C1" s="33"/>
      <c r="D1" s="33"/>
    </row>
    <row r="2" spans="1:4" ht="18.75" customHeight="1">
      <c r="A2" s="36" t="s">
        <v>53</v>
      </c>
      <c r="B2" s="36"/>
      <c r="C2" s="36"/>
      <c r="D2" s="36"/>
    </row>
    <row r="3" spans="1:4" ht="44.25" customHeight="1">
      <c r="A3" s="5" t="s">
        <v>0</v>
      </c>
      <c r="B3" s="5" t="s">
        <v>1</v>
      </c>
      <c r="C3" s="34" t="s">
        <v>5</v>
      </c>
      <c r="D3" s="35"/>
    </row>
    <row r="4" spans="1:4" ht="22.5" customHeight="1">
      <c r="A4" s="22">
        <v>1</v>
      </c>
      <c r="B4" s="8" t="s">
        <v>39</v>
      </c>
      <c r="C4" s="31">
        <v>2.19</v>
      </c>
      <c r="D4" s="32"/>
    </row>
    <row r="5" spans="1:4" ht="30" customHeight="1">
      <c r="A5" s="20">
        <f>A4+1</f>
        <v>2</v>
      </c>
      <c r="B5" s="7" t="s">
        <v>29</v>
      </c>
      <c r="C5" s="24">
        <v>0.41</v>
      </c>
      <c r="D5" s="25"/>
    </row>
    <row r="6" spans="1:4" ht="30" customHeight="1">
      <c r="A6" s="20">
        <f aca="true" t="shared" si="0" ref="A6:A27">1+A5</f>
        <v>3</v>
      </c>
      <c r="B6" s="7" t="s">
        <v>43</v>
      </c>
      <c r="C6" s="24">
        <v>1.57</v>
      </c>
      <c r="D6" s="25"/>
    </row>
    <row r="7" spans="1:4" ht="22.5" customHeight="1">
      <c r="A7" s="20">
        <f t="shared" si="0"/>
        <v>4</v>
      </c>
      <c r="B7" s="7" t="s">
        <v>7</v>
      </c>
      <c r="C7" s="24">
        <v>0.79</v>
      </c>
      <c r="D7" s="25"/>
    </row>
    <row r="8" spans="1:4" ht="22.5" customHeight="1">
      <c r="A8" s="20">
        <f t="shared" si="0"/>
        <v>5</v>
      </c>
      <c r="B8" s="7" t="s">
        <v>8</v>
      </c>
      <c r="C8" s="24">
        <v>0.85</v>
      </c>
      <c r="D8" s="25"/>
    </row>
    <row r="9" spans="1:4" ht="22.5" customHeight="1">
      <c r="A9" s="20">
        <f t="shared" si="0"/>
        <v>6</v>
      </c>
      <c r="B9" s="7" t="s">
        <v>9</v>
      </c>
      <c r="C9" s="24">
        <v>3.88</v>
      </c>
      <c r="D9" s="25"/>
    </row>
    <row r="10" spans="1:4" ht="22.5" customHeight="1">
      <c r="A10" s="20">
        <f t="shared" si="0"/>
        <v>7</v>
      </c>
      <c r="B10" s="7" t="s">
        <v>10</v>
      </c>
      <c r="C10" s="24">
        <v>5.33</v>
      </c>
      <c r="D10" s="25"/>
    </row>
    <row r="11" spans="1:4" ht="22.5" customHeight="1">
      <c r="A11" s="20">
        <f t="shared" si="0"/>
        <v>8</v>
      </c>
      <c r="B11" s="7" t="s">
        <v>2</v>
      </c>
      <c r="C11" s="26">
        <v>0.61</v>
      </c>
      <c r="D11" s="27"/>
    </row>
    <row r="12" spans="1:4" ht="22.5" customHeight="1">
      <c r="A12" s="20">
        <f t="shared" si="0"/>
        <v>9</v>
      </c>
      <c r="B12" s="7" t="s">
        <v>3</v>
      </c>
      <c r="C12" s="24">
        <v>0.14</v>
      </c>
      <c r="D12" s="25"/>
    </row>
    <row r="13" spans="1:4" ht="22.5" customHeight="1">
      <c r="A13" s="20">
        <f t="shared" si="0"/>
        <v>10</v>
      </c>
      <c r="B13" s="7" t="s">
        <v>4</v>
      </c>
      <c r="C13" s="24">
        <v>0.16</v>
      </c>
      <c r="D13" s="25"/>
    </row>
    <row r="14" spans="1:4" ht="22.5" customHeight="1">
      <c r="A14" s="20">
        <f t="shared" si="0"/>
        <v>11</v>
      </c>
      <c r="B14" s="7" t="s">
        <v>16</v>
      </c>
      <c r="C14" s="24">
        <v>1.07</v>
      </c>
      <c r="D14" s="25"/>
    </row>
    <row r="15" spans="1:4" ht="22.5" customHeight="1">
      <c r="A15" s="20">
        <f t="shared" si="0"/>
        <v>12</v>
      </c>
      <c r="B15" s="7" t="s">
        <v>19</v>
      </c>
      <c r="C15" s="24">
        <v>1.31</v>
      </c>
      <c r="D15" s="25"/>
    </row>
    <row r="16" spans="1:4" ht="22.5" customHeight="1">
      <c r="A16" s="20">
        <f t="shared" si="0"/>
        <v>13</v>
      </c>
      <c r="B16" s="7" t="s">
        <v>11</v>
      </c>
      <c r="C16" s="24">
        <v>0.32</v>
      </c>
      <c r="D16" s="25"/>
    </row>
    <row r="17" spans="1:4" ht="22.5" customHeight="1">
      <c r="A17" s="20">
        <f t="shared" si="0"/>
        <v>14</v>
      </c>
      <c r="B17" s="7" t="s">
        <v>20</v>
      </c>
      <c r="C17" s="24">
        <v>4.61</v>
      </c>
      <c r="D17" s="25"/>
    </row>
    <row r="18" spans="1:4" ht="34.5" customHeight="1">
      <c r="A18" s="20">
        <f t="shared" si="0"/>
        <v>15</v>
      </c>
      <c r="B18" s="7" t="s">
        <v>12</v>
      </c>
      <c r="C18" s="26">
        <v>2</v>
      </c>
      <c r="D18" s="27"/>
    </row>
    <row r="19" spans="1:4" ht="34.5" customHeight="1">
      <c r="A19" s="20">
        <f t="shared" si="0"/>
        <v>16</v>
      </c>
      <c r="B19" s="7" t="s">
        <v>30</v>
      </c>
      <c r="C19" s="24">
        <v>0.49</v>
      </c>
      <c r="D19" s="25"/>
    </row>
    <row r="20" spans="1:4" ht="34.5" customHeight="1">
      <c r="A20" s="20">
        <f t="shared" si="0"/>
        <v>17</v>
      </c>
      <c r="B20" s="7" t="s">
        <v>31</v>
      </c>
      <c r="C20" s="24">
        <v>0.15</v>
      </c>
      <c r="D20" s="25"/>
    </row>
    <row r="21" spans="1:4" ht="34.5" customHeight="1">
      <c r="A21" s="20">
        <f t="shared" si="0"/>
        <v>18</v>
      </c>
      <c r="B21" s="7" t="s">
        <v>32</v>
      </c>
      <c r="C21" s="24">
        <v>0.44</v>
      </c>
      <c r="D21" s="25"/>
    </row>
    <row r="22" spans="1:4" ht="22.5" customHeight="1">
      <c r="A22" s="20">
        <f t="shared" si="0"/>
        <v>19</v>
      </c>
      <c r="B22" s="7" t="s">
        <v>13</v>
      </c>
      <c r="C22" s="26">
        <v>0.5</v>
      </c>
      <c r="D22" s="27"/>
    </row>
    <row r="23" spans="1:4" ht="22.5" customHeight="1">
      <c r="A23" s="20">
        <f t="shared" si="0"/>
        <v>20</v>
      </c>
      <c r="B23" s="7" t="s">
        <v>33</v>
      </c>
      <c r="C23" s="26">
        <v>0.3</v>
      </c>
      <c r="D23" s="27"/>
    </row>
    <row r="24" spans="1:4" ht="22.5" customHeight="1">
      <c r="A24" s="20">
        <f t="shared" si="0"/>
        <v>21</v>
      </c>
      <c r="B24" s="7" t="s">
        <v>37</v>
      </c>
      <c r="C24" s="24">
        <v>0.37</v>
      </c>
      <c r="D24" s="25"/>
    </row>
    <row r="25" spans="1:4" ht="22.5" customHeight="1">
      <c r="A25" s="20">
        <f t="shared" si="0"/>
        <v>22</v>
      </c>
      <c r="B25" s="7" t="s">
        <v>34</v>
      </c>
      <c r="C25" s="24">
        <v>0.35</v>
      </c>
      <c r="D25" s="25"/>
    </row>
    <row r="26" spans="1:4" ht="28.5" customHeight="1">
      <c r="A26" s="20">
        <f t="shared" si="0"/>
        <v>23</v>
      </c>
      <c r="B26" s="7" t="s">
        <v>35</v>
      </c>
      <c r="C26" s="24">
        <v>0.28</v>
      </c>
      <c r="D26" s="25"/>
    </row>
    <row r="27" spans="1:4" ht="28.5" customHeight="1">
      <c r="A27" s="20">
        <f t="shared" si="0"/>
        <v>24</v>
      </c>
      <c r="B27" s="7" t="s">
        <v>36</v>
      </c>
      <c r="C27" s="24">
        <v>0.85</v>
      </c>
      <c r="D27" s="25"/>
    </row>
    <row r="28" spans="1:4" ht="15">
      <c r="A28" s="1"/>
      <c r="B28" s="3" t="s">
        <v>14</v>
      </c>
      <c r="C28" s="29">
        <f>SUM(C4:D27)</f>
        <v>28.970000000000002</v>
      </c>
      <c r="D28" s="30"/>
    </row>
    <row r="29" spans="1:4" ht="15">
      <c r="A29" s="1"/>
      <c r="B29" s="3" t="s">
        <v>15</v>
      </c>
      <c r="C29" s="29">
        <f>C28*1.18+0.01</f>
        <v>34.1946</v>
      </c>
      <c r="D29" s="30"/>
    </row>
    <row r="31" spans="1:4" ht="15">
      <c r="A31" s="28" t="s">
        <v>17</v>
      </c>
      <c r="B31" s="28"/>
      <c r="C31" s="28"/>
      <c r="D31" s="28"/>
    </row>
    <row r="32" spans="1:4" ht="15">
      <c r="A32" s="4"/>
      <c r="B32" s="4"/>
      <c r="C32" s="4"/>
      <c r="D32" s="4"/>
    </row>
    <row r="33" spans="1:4" ht="15">
      <c r="A33" s="12" t="s">
        <v>18</v>
      </c>
      <c r="B33" s="2"/>
      <c r="C33" s="4"/>
      <c r="D33" s="4"/>
    </row>
    <row r="34" ht="12.75">
      <c r="A34" s="12" t="s">
        <v>45</v>
      </c>
    </row>
  </sheetData>
  <mergeCells count="30">
    <mergeCell ref="C10:D10"/>
    <mergeCell ref="C13:D13"/>
    <mergeCell ref="C16:D16"/>
    <mergeCell ref="C15:D15"/>
    <mergeCell ref="C14:D14"/>
    <mergeCell ref="C11:D11"/>
    <mergeCell ref="A1:D1"/>
    <mergeCell ref="C3:D3"/>
    <mergeCell ref="C5:D5"/>
    <mergeCell ref="C6:D6"/>
    <mergeCell ref="C7:D7"/>
    <mergeCell ref="C8:D8"/>
    <mergeCell ref="C9:D9"/>
    <mergeCell ref="A2:D2"/>
    <mergeCell ref="C18:D18"/>
    <mergeCell ref="C23:D23"/>
    <mergeCell ref="C21:D21"/>
    <mergeCell ref="C22:D22"/>
    <mergeCell ref="C20:D20"/>
    <mergeCell ref="C19:D19"/>
    <mergeCell ref="C28:D28"/>
    <mergeCell ref="C29:D29"/>
    <mergeCell ref="A31:D31"/>
    <mergeCell ref="C4:D4"/>
    <mergeCell ref="C25:D25"/>
    <mergeCell ref="C24:D24"/>
    <mergeCell ref="C26:D26"/>
    <mergeCell ref="C27:D27"/>
    <mergeCell ref="C17:D17"/>
    <mergeCell ref="C12:D12"/>
  </mergeCells>
  <printOptions/>
  <pageMargins left="0.57" right="0.56" top="0.27" bottom="0.38" header="0.17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D33"/>
  <sheetViews>
    <sheetView workbookViewId="0" topLeftCell="A1">
      <selection activeCell="A2" sqref="A2:D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26</v>
      </c>
      <c r="B1" s="33"/>
      <c r="C1" s="33"/>
      <c r="D1" s="33"/>
    </row>
    <row r="2" spans="1:4" ht="18.75" customHeight="1">
      <c r="A2" s="36" t="s">
        <v>53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.75" customHeight="1">
      <c r="A4" s="21">
        <v>1</v>
      </c>
      <c r="B4" s="8" t="s">
        <v>39</v>
      </c>
      <c r="C4" s="31">
        <v>2.19</v>
      </c>
      <c r="D4" s="32"/>
    </row>
    <row r="5" spans="1:4" ht="30" customHeight="1">
      <c r="A5" s="19">
        <f>A4+1</f>
        <v>2</v>
      </c>
      <c r="B5" s="7" t="s">
        <v>29</v>
      </c>
      <c r="C5" s="24">
        <v>0.41</v>
      </c>
      <c r="D5" s="25"/>
    </row>
    <row r="6" spans="1:4" ht="30" customHeight="1">
      <c r="A6" s="19">
        <f aca="true" t="shared" si="0" ref="A6:A26">1+A5</f>
        <v>3</v>
      </c>
      <c r="B6" s="7" t="s">
        <v>43</v>
      </c>
      <c r="C6" s="24">
        <v>1.57</v>
      </c>
      <c r="D6" s="25"/>
    </row>
    <row r="7" spans="1:4" ht="21.75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.75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.75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.75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.75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.75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.75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.75" customHeight="1">
      <c r="A14" s="19">
        <f t="shared" si="0"/>
        <v>11</v>
      </c>
      <c r="B14" s="7" t="s">
        <v>16</v>
      </c>
      <c r="C14" s="24">
        <v>1.07</v>
      </c>
      <c r="D14" s="25"/>
    </row>
    <row r="15" spans="1:4" ht="21.75" customHeight="1">
      <c r="A15" s="19">
        <f t="shared" si="0"/>
        <v>12</v>
      </c>
      <c r="B15" s="7" t="s">
        <v>19</v>
      </c>
      <c r="C15" s="24">
        <v>1.31</v>
      </c>
      <c r="D15" s="25"/>
    </row>
    <row r="16" spans="1:4" ht="21.75" customHeight="1">
      <c r="A16" s="19">
        <f t="shared" si="0"/>
        <v>13</v>
      </c>
      <c r="B16" s="7" t="s">
        <v>11</v>
      </c>
      <c r="C16" s="24">
        <v>0.32</v>
      </c>
      <c r="D16" s="25"/>
    </row>
    <row r="17" spans="1:4" ht="21.75" customHeight="1">
      <c r="A17" s="19">
        <f t="shared" si="0"/>
        <v>14</v>
      </c>
      <c r="B17" s="7" t="s">
        <v>20</v>
      </c>
      <c r="C17" s="24">
        <v>4.61</v>
      </c>
      <c r="D17" s="25"/>
    </row>
    <row r="18" spans="1:4" ht="31.5" customHeight="1">
      <c r="A18" s="19">
        <f t="shared" si="0"/>
        <v>15</v>
      </c>
      <c r="B18" s="7" t="s">
        <v>12</v>
      </c>
      <c r="C18" s="26">
        <v>2</v>
      </c>
      <c r="D18" s="27"/>
    </row>
    <row r="19" spans="1:4" ht="31.5" customHeight="1">
      <c r="A19" s="19">
        <f t="shared" si="0"/>
        <v>16</v>
      </c>
      <c r="B19" s="7" t="s">
        <v>30</v>
      </c>
      <c r="C19" s="24">
        <v>0.49</v>
      </c>
      <c r="D19" s="25"/>
    </row>
    <row r="20" spans="1:4" ht="31.5" customHeight="1">
      <c r="A20" s="19">
        <f t="shared" si="0"/>
        <v>17</v>
      </c>
      <c r="B20" s="7" t="s">
        <v>31</v>
      </c>
      <c r="C20" s="24">
        <v>0.15</v>
      </c>
      <c r="D20" s="25"/>
    </row>
    <row r="21" spans="1:4" ht="21.75" customHeight="1">
      <c r="A21" s="19">
        <f t="shared" si="0"/>
        <v>18</v>
      </c>
      <c r="B21" s="7" t="s">
        <v>38</v>
      </c>
      <c r="C21" s="24">
        <v>1.51</v>
      </c>
      <c r="D21" s="25"/>
    </row>
    <row r="22" spans="1:4" ht="21.75" customHeight="1">
      <c r="A22" s="19">
        <f t="shared" si="0"/>
        <v>19</v>
      </c>
      <c r="B22" s="7" t="s">
        <v>33</v>
      </c>
      <c r="C22" s="26">
        <v>0.3</v>
      </c>
      <c r="D22" s="27"/>
    </row>
    <row r="23" spans="1:4" ht="21.75" customHeight="1">
      <c r="A23" s="19">
        <f t="shared" si="0"/>
        <v>20</v>
      </c>
      <c r="B23" s="7" t="s">
        <v>37</v>
      </c>
      <c r="C23" s="24">
        <v>0.37</v>
      </c>
      <c r="D23" s="25"/>
    </row>
    <row r="24" spans="1:4" ht="21.75" customHeight="1">
      <c r="A24" s="19">
        <f t="shared" si="0"/>
        <v>21</v>
      </c>
      <c r="B24" s="7" t="s">
        <v>34</v>
      </c>
      <c r="C24" s="24">
        <v>0.35</v>
      </c>
      <c r="D24" s="25"/>
    </row>
    <row r="25" spans="1:4" ht="29.25" customHeight="1">
      <c r="A25" s="19">
        <f t="shared" si="0"/>
        <v>22</v>
      </c>
      <c r="B25" s="7" t="s">
        <v>35</v>
      </c>
      <c r="C25" s="24">
        <v>0.28</v>
      </c>
      <c r="D25" s="25"/>
    </row>
    <row r="26" spans="1:4" ht="29.25" customHeight="1">
      <c r="A26" s="19">
        <f t="shared" si="0"/>
        <v>23</v>
      </c>
      <c r="B26" s="7" t="s">
        <v>36</v>
      </c>
      <c r="C26" s="24">
        <v>0.85</v>
      </c>
      <c r="D26" s="25"/>
    </row>
    <row r="27" spans="1:4" ht="15">
      <c r="A27" s="10"/>
      <c r="B27" s="3" t="s">
        <v>14</v>
      </c>
      <c r="C27" s="29">
        <f>SUM(C4:D26)</f>
        <v>29.540000000000003</v>
      </c>
      <c r="D27" s="30"/>
    </row>
    <row r="28" spans="1:4" ht="15">
      <c r="A28" s="10"/>
      <c r="B28" s="3" t="s">
        <v>15</v>
      </c>
      <c r="C28" s="29">
        <f>C27*1.18</f>
        <v>34.8572</v>
      </c>
      <c r="D28" s="30"/>
    </row>
    <row r="30" spans="1:4" ht="15">
      <c r="A30" s="28" t="s">
        <v>17</v>
      </c>
      <c r="B30" s="28"/>
      <c r="C30" s="28"/>
      <c r="D30" s="28"/>
    </row>
    <row r="31" spans="1:4" ht="15">
      <c r="A31" s="11"/>
      <c r="B31" s="4"/>
      <c r="C31" s="4"/>
      <c r="D31" s="4"/>
    </row>
    <row r="32" spans="1:4" ht="15">
      <c r="A32" s="12" t="s">
        <v>18</v>
      </c>
      <c r="B32" s="2"/>
      <c r="C32" s="4"/>
      <c r="D32" s="4"/>
    </row>
    <row r="33" ht="12.75">
      <c r="A33" s="12" t="s">
        <v>45</v>
      </c>
    </row>
  </sheetData>
  <mergeCells count="29">
    <mergeCell ref="C17:D17"/>
    <mergeCell ref="A2:D2"/>
    <mergeCell ref="C18:D18"/>
    <mergeCell ref="C22:D22"/>
    <mergeCell ref="C21:D21"/>
    <mergeCell ref="C20:D20"/>
    <mergeCell ref="C19:D19"/>
    <mergeCell ref="C14:D14"/>
    <mergeCell ref="C11:D11"/>
    <mergeCell ref="C12:D12"/>
    <mergeCell ref="C13:D13"/>
    <mergeCell ref="C7:D7"/>
    <mergeCell ref="C8:D8"/>
    <mergeCell ref="C9:D9"/>
    <mergeCell ref="C10:D10"/>
    <mergeCell ref="A1:D1"/>
    <mergeCell ref="C3:D3"/>
    <mergeCell ref="C5:D5"/>
    <mergeCell ref="C6:D6"/>
    <mergeCell ref="C27:D27"/>
    <mergeCell ref="C28:D28"/>
    <mergeCell ref="A30:D30"/>
    <mergeCell ref="C4:D4"/>
    <mergeCell ref="C23:D23"/>
    <mergeCell ref="C24:D24"/>
    <mergeCell ref="C25:D25"/>
    <mergeCell ref="C26:D26"/>
    <mergeCell ref="C16:D16"/>
    <mergeCell ref="C15:D15"/>
  </mergeCells>
  <printOptions/>
  <pageMargins left="0.57" right="0.56" top="0.38" bottom="0.3" header="0.28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D36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48</v>
      </c>
      <c r="B1" s="33"/>
      <c r="C1" s="33"/>
      <c r="D1" s="33"/>
    </row>
    <row r="2" spans="1:4" ht="18.75" customHeight="1">
      <c r="A2" s="36" t="s">
        <v>53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" customHeight="1">
      <c r="A4" s="21">
        <v>1</v>
      </c>
      <c r="B4" s="8" t="s">
        <v>39</v>
      </c>
      <c r="C4" s="31">
        <v>2.19</v>
      </c>
      <c r="D4" s="32"/>
    </row>
    <row r="5" spans="1:4" ht="29.25" customHeight="1">
      <c r="A5" s="19">
        <f>A4+1</f>
        <v>2</v>
      </c>
      <c r="B5" s="7" t="s">
        <v>29</v>
      </c>
      <c r="C5" s="24">
        <v>0.41</v>
      </c>
      <c r="D5" s="25"/>
    </row>
    <row r="6" spans="1:4" ht="29.25" customHeight="1">
      <c r="A6" s="19">
        <f aca="true" t="shared" si="0" ref="A6:A27">1+A5</f>
        <v>3</v>
      </c>
      <c r="B6" s="7" t="s">
        <v>43</v>
      </c>
      <c r="C6" s="24">
        <v>1.57</v>
      </c>
      <c r="D6" s="25"/>
    </row>
    <row r="7" spans="1:4" ht="21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" customHeight="1">
      <c r="A14" s="19">
        <f t="shared" si="0"/>
        <v>11</v>
      </c>
      <c r="B14" s="7" t="s">
        <v>16</v>
      </c>
      <c r="C14" s="24">
        <v>1.07</v>
      </c>
      <c r="D14" s="25"/>
    </row>
    <row r="15" spans="1:4" ht="21" customHeight="1">
      <c r="A15" s="19">
        <f t="shared" si="0"/>
        <v>12</v>
      </c>
      <c r="B15" s="7" t="s">
        <v>19</v>
      </c>
      <c r="C15" s="24">
        <v>1.31</v>
      </c>
      <c r="D15" s="25"/>
    </row>
    <row r="16" spans="1:4" ht="21" customHeight="1">
      <c r="A16" s="19">
        <f t="shared" si="0"/>
        <v>13</v>
      </c>
      <c r="B16" s="7" t="s">
        <v>11</v>
      </c>
      <c r="C16" s="24">
        <v>0.32</v>
      </c>
      <c r="D16" s="25"/>
    </row>
    <row r="17" spans="1:4" ht="21" customHeight="1">
      <c r="A17" s="19">
        <f t="shared" si="0"/>
        <v>14</v>
      </c>
      <c r="B17" s="7" t="s">
        <v>20</v>
      </c>
      <c r="C17" s="24">
        <v>4.61</v>
      </c>
      <c r="D17" s="25"/>
    </row>
    <row r="18" spans="1:4" ht="30" customHeight="1">
      <c r="A18" s="19">
        <f t="shared" si="0"/>
        <v>15</v>
      </c>
      <c r="B18" s="7" t="s">
        <v>12</v>
      </c>
      <c r="C18" s="26">
        <v>2</v>
      </c>
      <c r="D18" s="27"/>
    </row>
    <row r="19" spans="1:4" ht="30" customHeight="1">
      <c r="A19" s="19">
        <f t="shared" si="0"/>
        <v>16</v>
      </c>
      <c r="B19" s="7" t="s">
        <v>30</v>
      </c>
      <c r="C19" s="24">
        <v>0.49</v>
      </c>
      <c r="D19" s="25"/>
    </row>
    <row r="20" spans="1:4" ht="30" customHeight="1">
      <c r="A20" s="19">
        <f t="shared" si="0"/>
        <v>17</v>
      </c>
      <c r="B20" s="7" t="s">
        <v>31</v>
      </c>
      <c r="C20" s="24">
        <v>0.15</v>
      </c>
      <c r="D20" s="25"/>
    </row>
    <row r="21" spans="1:4" ht="30" customHeight="1">
      <c r="A21" s="19">
        <f t="shared" si="0"/>
        <v>18</v>
      </c>
      <c r="B21" s="7" t="s">
        <v>32</v>
      </c>
      <c r="C21" s="24">
        <v>0.44</v>
      </c>
      <c r="D21" s="25"/>
    </row>
    <row r="22" spans="1:4" ht="21" customHeight="1">
      <c r="A22" s="19">
        <f t="shared" si="0"/>
        <v>19</v>
      </c>
      <c r="B22" s="7" t="s">
        <v>13</v>
      </c>
      <c r="C22" s="26">
        <v>0.5</v>
      </c>
      <c r="D22" s="27"/>
    </row>
    <row r="23" spans="1:4" ht="21" customHeight="1">
      <c r="A23" s="19">
        <f t="shared" si="0"/>
        <v>20</v>
      </c>
      <c r="B23" s="7" t="s">
        <v>33</v>
      </c>
      <c r="C23" s="26">
        <v>0.3</v>
      </c>
      <c r="D23" s="27"/>
    </row>
    <row r="24" spans="1:4" ht="21" customHeight="1">
      <c r="A24" s="19">
        <f t="shared" si="0"/>
        <v>21</v>
      </c>
      <c r="B24" s="7" t="s">
        <v>37</v>
      </c>
      <c r="C24" s="24">
        <v>0.37</v>
      </c>
      <c r="D24" s="25"/>
    </row>
    <row r="25" spans="1:4" ht="21" customHeight="1">
      <c r="A25" s="19">
        <f t="shared" si="0"/>
        <v>22</v>
      </c>
      <c r="B25" s="7" t="s">
        <v>34</v>
      </c>
      <c r="C25" s="24">
        <v>0.35</v>
      </c>
      <c r="D25" s="25"/>
    </row>
    <row r="26" spans="1:4" ht="29.25" customHeight="1">
      <c r="A26" s="19">
        <f t="shared" si="0"/>
        <v>23</v>
      </c>
      <c r="B26" s="7" t="s">
        <v>35</v>
      </c>
      <c r="C26" s="24">
        <v>0.28</v>
      </c>
      <c r="D26" s="25"/>
    </row>
    <row r="27" spans="1:4" ht="29.25" customHeight="1">
      <c r="A27" s="19">
        <f t="shared" si="0"/>
        <v>24</v>
      </c>
      <c r="B27" s="7" t="s">
        <v>36</v>
      </c>
      <c r="C27" s="24">
        <v>0.85</v>
      </c>
      <c r="D27" s="25"/>
    </row>
    <row r="28" spans="1:4" ht="15">
      <c r="A28" s="10"/>
      <c r="B28" s="3" t="s">
        <v>14</v>
      </c>
      <c r="C28" s="29">
        <f>SUM(C4:D27)</f>
        <v>28.970000000000002</v>
      </c>
      <c r="D28" s="30"/>
    </row>
    <row r="29" spans="1:4" ht="15">
      <c r="A29" s="10"/>
      <c r="B29" s="3" t="s">
        <v>15</v>
      </c>
      <c r="C29" s="29">
        <f>C28*1.18+0.001</f>
        <v>34.1856</v>
      </c>
      <c r="D29" s="30"/>
    </row>
    <row r="32" spans="1:4" ht="15">
      <c r="A32" s="28" t="s">
        <v>17</v>
      </c>
      <c r="B32" s="28"/>
      <c r="C32" s="28"/>
      <c r="D32" s="28"/>
    </row>
    <row r="33" spans="2:4" ht="15">
      <c r="B33" s="2"/>
      <c r="C33" s="4"/>
      <c r="D33" s="4"/>
    </row>
    <row r="35" ht="12.75">
      <c r="A35" s="12" t="s">
        <v>18</v>
      </c>
    </row>
    <row r="36" ht="12.75">
      <c r="A36" s="12" t="s">
        <v>45</v>
      </c>
    </row>
  </sheetData>
  <mergeCells count="30">
    <mergeCell ref="C10:D10"/>
    <mergeCell ref="C13:D13"/>
    <mergeCell ref="C16:D16"/>
    <mergeCell ref="C15:D15"/>
    <mergeCell ref="C14:D14"/>
    <mergeCell ref="C11:D11"/>
    <mergeCell ref="A1:D1"/>
    <mergeCell ref="C3:D3"/>
    <mergeCell ref="C5:D5"/>
    <mergeCell ref="C6:D6"/>
    <mergeCell ref="C7:D7"/>
    <mergeCell ref="C8:D8"/>
    <mergeCell ref="C9:D9"/>
    <mergeCell ref="A2:D2"/>
    <mergeCell ref="C18:D18"/>
    <mergeCell ref="C23:D23"/>
    <mergeCell ref="C21:D21"/>
    <mergeCell ref="C22:D22"/>
    <mergeCell ref="C20:D20"/>
    <mergeCell ref="C19:D19"/>
    <mergeCell ref="C28:D28"/>
    <mergeCell ref="C29:D29"/>
    <mergeCell ref="A32:D32"/>
    <mergeCell ref="C4:D4"/>
    <mergeCell ref="C24:D24"/>
    <mergeCell ref="C25:D25"/>
    <mergeCell ref="C26:D26"/>
    <mergeCell ref="C27:D27"/>
    <mergeCell ref="C17:D17"/>
    <mergeCell ref="C12:D12"/>
  </mergeCells>
  <printOptions/>
  <pageMargins left="0.57" right="0.56" top="0.24" bottom="0.36" header="0.17" footer="0.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36"/>
  <sheetViews>
    <sheetView workbookViewId="0" topLeftCell="A10">
      <selection activeCell="J24" sqref="J24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52</v>
      </c>
      <c r="B1" s="33"/>
      <c r="C1" s="33"/>
      <c r="D1" s="33"/>
    </row>
    <row r="2" spans="1:4" ht="18.75" customHeight="1">
      <c r="A2" s="36" t="s">
        <v>50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" customHeight="1">
      <c r="A4" s="21">
        <v>1</v>
      </c>
      <c r="B4" s="8" t="s">
        <v>39</v>
      </c>
      <c r="C4" s="31">
        <v>2.19</v>
      </c>
      <c r="D4" s="32"/>
    </row>
    <row r="5" spans="1:4" ht="29.25" customHeight="1">
      <c r="A5" s="19">
        <f>A4+1</f>
        <v>2</v>
      </c>
      <c r="B5" s="7" t="s">
        <v>29</v>
      </c>
      <c r="C5" s="24">
        <v>0.41</v>
      </c>
      <c r="D5" s="25"/>
    </row>
    <row r="6" spans="1:4" ht="29.25" customHeight="1">
      <c r="A6" s="19">
        <f aca="true" t="shared" si="0" ref="A6:A27">1+A5</f>
        <v>3</v>
      </c>
      <c r="B6" s="7" t="s">
        <v>43</v>
      </c>
      <c r="C6" s="24">
        <v>1.57</v>
      </c>
      <c r="D6" s="25"/>
    </row>
    <row r="7" spans="1:4" ht="21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" customHeight="1">
      <c r="A14" s="19">
        <f t="shared" si="0"/>
        <v>11</v>
      </c>
      <c r="B14" s="7" t="s">
        <v>16</v>
      </c>
      <c r="C14" s="24">
        <v>1.07</v>
      </c>
      <c r="D14" s="25"/>
    </row>
    <row r="15" spans="1:4" ht="21" customHeight="1">
      <c r="A15" s="19">
        <f t="shared" si="0"/>
        <v>12</v>
      </c>
      <c r="B15" s="7" t="s">
        <v>19</v>
      </c>
      <c r="C15" s="24">
        <v>1.31</v>
      </c>
      <c r="D15" s="25"/>
    </row>
    <row r="16" spans="1:4" ht="21" customHeight="1">
      <c r="A16" s="19">
        <f t="shared" si="0"/>
        <v>13</v>
      </c>
      <c r="B16" s="7" t="s">
        <v>49</v>
      </c>
      <c r="C16" s="24">
        <v>0.32</v>
      </c>
      <c r="D16" s="25"/>
    </row>
    <row r="17" spans="1:4" ht="21" customHeight="1">
      <c r="A17" s="19">
        <f t="shared" si="0"/>
        <v>14</v>
      </c>
      <c r="B17" s="7" t="s">
        <v>20</v>
      </c>
      <c r="C17" s="24">
        <v>4.61</v>
      </c>
      <c r="D17" s="25"/>
    </row>
    <row r="18" spans="1:4" ht="30" customHeight="1">
      <c r="A18" s="19">
        <f>1+A16</f>
        <v>14</v>
      </c>
      <c r="B18" s="7" t="s">
        <v>12</v>
      </c>
      <c r="C18" s="26">
        <v>2</v>
      </c>
      <c r="D18" s="27"/>
    </row>
    <row r="19" spans="1:4" ht="30" customHeight="1">
      <c r="A19" s="19">
        <f t="shared" si="0"/>
        <v>15</v>
      </c>
      <c r="B19" s="7" t="s">
        <v>30</v>
      </c>
      <c r="C19" s="24">
        <v>0.49</v>
      </c>
      <c r="D19" s="25"/>
    </row>
    <row r="20" spans="1:4" ht="30" customHeight="1">
      <c r="A20" s="19">
        <f t="shared" si="0"/>
        <v>16</v>
      </c>
      <c r="B20" s="7" t="s">
        <v>31</v>
      </c>
      <c r="C20" s="24">
        <v>0.15</v>
      </c>
      <c r="D20" s="25"/>
    </row>
    <row r="21" spans="1:4" ht="30" customHeight="1">
      <c r="A21" s="19">
        <f t="shared" si="0"/>
        <v>17</v>
      </c>
      <c r="B21" s="7" t="s">
        <v>32</v>
      </c>
      <c r="C21" s="24">
        <v>0.44</v>
      </c>
      <c r="D21" s="25"/>
    </row>
    <row r="22" spans="1:4" ht="21" customHeight="1">
      <c r="A22" s="19">
        <f t="shared" si="0"/>
        <v>18</v>
      </c>
      <c r="B22" s="7" t="s">
        <v>13</v>
      </c>
      <c r="C22" s="26">
        <v>0.5</v>
      </c>
      <c r="D22" s="27"/>
    </row>
    <row r="23" spans="1:4" ht="21" customHeight="1">
      <c r="A23" s="19">
        <f t="shared" si="0"/>
        <v>19</v>
      </c>
      <c r="B23" s="7" t="s">
        <v>33</v>
      </c>
      <c r="C23" s="26">
        <v>0.3</v>
      </c>
      <c r="D23" s="27"/>
    </row>
    <row r="24" spans="1:4" ht="21" customHeight="1">
      <c r="A24" s="19">
        <f t="shared" si="0"/>
        <v>20</v>
      </c>
      <c r="B24" s="7" t="s">
        <v>37</v>
      </c>
      <c r="C24" s="24">
        <v>0.37</v>
      </c>
      <c r="D24" s="25"/>
    </row>
    <row r="25" spans="1:4" ht="21" customHeight="1">
      <c r="A25" s="19">
        <f t="shared" si="0"/>
        <v>21</v>
      </c>
      <c r="B25" s="7" t="s">
        <v>34</v>
      </c>
      <c r="C25" s="24">
        <v>0.35</v>
      </c>
      <c r="D25" s="25"/>
    </row>
    <row r="26" spans="1:4" ht="29.25" customHeight="1">
      <c r="A26" s="19">
        <f t="shared" si="0"/>
        <v>22</v>
      </c>
      <c r="B26" s="7" t="s">
        <v>35</v>
      </c>
      <c r="C26" s="24">
        <v>0.28</v>
      </c>
      <c r="D26" s="25"/>
    </row>
    <row r="27" spans="1:4" ht="29.25" customHeight="1">
      <c r="A27" s="19">
        <f t="shared" si="0"/>
        <v>23</v>
      </c>
      <c r="B27" s="7" t="s">
        <v>36</v>
      </c>
      <c r="C27" s="24">
        <v>0.85</v>
      </c>
      <c r="D27" s="25"/>
    </row>
    <row r="28" spans="1:4" ht="15">
      <c r="A28" s="10"/>
      <c r="B28" s="3" t="s">
        <v>14</v>
      </c>
      <c r="C28" s="29">
        <f>SUM(C4:D27)</f>
        <v>28.970000000000002</v>
      </c>
      <c r="D28" s="30"/>
    </row>
    <row r="29" spans="1:4" ht="15">
      <c r="A29" s="10"/>
      <c r="B29" s="3" t="s">
        <v>15</v>
      </c>
      <c r="C29" s="29">
        <f>C28*1.18+0.001</f>
        <v>34.1856</v>
      </c>
      <c r="D29" s="30"/>
    </row>
    <row r="32" spans="1:4" ht="15">
      <c r="A32" s="28" t="s">
        <v>17</v>
      </c>
      <c r="B32" s="28"/>
      <c r="C32" s="28"/>
      <c r="D32" s="28"/>
    </row>
    <row r="33" spans="2:4" ht="15">
      <c r="B33" s="2"/>
      <c r="C33" s="4"/>
      <c r="D33" s="4"/>
    </row>
    <row r="35" ht="12.75">
      <c r="A35" s="12" t="s">
        <v>18</v>
      </c>
    </row>
    <row r="36" ht="12.75">
      <c r="A36" s="12" t="s">
        <v>45</v>
      </c>
    </row>
  </sheetData>
  <mergeCells count="30">
    <mergeCell ref="C19:D19"/>
    <mergeCell ref="C28:D28"/>
    <mergeCell ref="C29:D29"/>
    <mergeCell ref="A32:D32"/>
    <mergeCell ref="C24:D24"/>
    <mergeCell ref="C25:D25"/>
    <mergeCell ref="C26:D26"/>
    <mergeCell ref="C27:D27"/>
    <mergeCell ref="C23:D23"/>
    <mergeCell ref="C21:D21"/>
    <mergeCell ref="C22:D22"/>
    <mergeCell ref="C20:D20"/>
    <mergeCell ref="C7:D7"/>
    <mergeCell ref="C8:D8"/>
    <mergeCell ref="C9:D9"/>
    <mergeCell ref="C18:D18"/>
    <mergeCell ref="C12:D12"/>
    <mergeCell ref="C10:D10"/>
    <mergeCell ref="C13:D13"/>
    <mergeCell ref="C16:D16"/>
    <mergeCell ref="A1:D1"/>
    <mergeCell ref="C3:D3"/>
    <mergeCell ref="C5:D5"/>
    <mergeCell ref="C6:D6"/>
    <mergeCell ref="C4:D4"/>
    <mergeCell ref="A2:D2"/>
    <mergeCell ref="C17:D17"/>
    <mergeCell ref="C15:D15"/>
    <mergeCell ref="C14:D14"/>
    <mergeCell ref="C11:D11"/>
  </mergeCells>
  <printOptions/>
  <pageMargins left="0.57" right="0.56" top="0.24" bottom="0.36" header="0.17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D35"/>
  <sheetViews>
    <sheetView workbookViewId="0" topLeftCell="A10">
      <selection activeCell="G38" sqref="G38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51</v>
      </c>
      <c r="B1" s="33"/>
      <c r="C1" s="33"/>
      <c r="D1" s="33"/>
    </row>
    <row r="2" spans="1:4" ht="18.75" customHeight="1">
      <c r="A2" s="36" t="s">
        <v>50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" customHeight="1">
      <c r="A4" s="21">
        <v>1</v>
      </c>
      <c r="B4" s="8" t="s">
        <v>39</v>
      </c>
      <c r="C4" s="31">
        <v>2.19</v>
      </c>
      <c r="D4" s="32"/>
    </row>
    <row r="5" spans="1:4" ht="29.25" customHeight="1">
      <c r="A5" s="19">
        <f>A4+1</f>
        <v>2</v>
      </c>
      <c r="B5" s="7" t="s">
        <v>29</v>
      </c>
      <c r="C5" s="24">
        <v>0.41</v>
      </c>
      <c r="D5" s="25"/>
    </row>
    <row r="6" spans="1:4" ht="29.25" customHeight="1">
      <c r="A6" s="19">
        <f aca="true" t="shared" si="0" ref="A6:A26">1+A5</f>
        <v>3</v>
      </c>
      <c r="B6" s="7" t="s">
        <v>43</v>
      </c>
      <c r="C6" s="24">
        <v>1.57</v>
      </c>
      <c r="D6" s="25"/>
    </row>
    <row r="7" spans="1:4" ht="21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" customHeight="1">
      <c r="A14" s="19">
        <f t="shared" si="0"/>
        <v>11</v>
      </c>
      <c r="B14" s="7" t="s">
        <v>16</v>
      </c>
      <c r="C14" s="24">
        <v>1.07</v>
      </c>
      <c r="D14" s="25"/>
    </row>
    <row r="15" spans="1:4" ht="21" customHeight="1">
      <c r="A15" s="19">
        <f t="shared" si="0"/>
        <v>12</v>
      </c>
      <c r="B15" s="7" t="s">
        <v>19</v>
      </c>
      <c r="C15" s="24">
        <v>1.31</v>
      </c>
      <c r="D15" s="25"/>
    </row>
    <row r="16" spans="1:4" ht="21" customHeight="1">
      <c r="A16" s="19">
        <f t="shared" si="0"/>
        <v>13</v>
      </c>
      <c r="B16" s="7" t="s">
        <v>49</v>
      </c>
      <c r="C16" s="24">
        <v>0.32</v>
      </c>
      <c r="D16" s="25"/>
    </row>
    <row r="17" spans="1:4" ht="30" customHeight="1">
      <c r="A17" s="19">
        <f t="shared" si="0"/>
        <v>14</v>
      </c>
      <c r="B17" s="7" t="s">
        <v>12</v>
      </c>
      <c r="C17" s="26">
        <v>2</v>
      </c>
      <c r="D17" s="27"/>
    </row>
    <row r="18" spans="1:4" ht="30" customHeight="1">
      <c r="A18" s="19">
        <f t="shared" si="0"/>
        <v>15</v>
      </c>
      <c r="B18" s="7" t="s">
        <v>30</v>
      </c>
      <c r="C18" s="24">
        <v>0.49</v>
      </c>
      <c r="D18" s="25"/>
    </row>
    <row r="19" spans="1:4" ht="30" customHeight="1">
      <c r="A19" s="19">
        <f t="shared" si="0"/>
        <v>16</v>
      </c>
      <c r="B19" s="7" t="s">
        <v>31</v>
      </c>
      <c r="C19" s="24">
        <v>0.15</v>
      </c>
      <c r="D19" s="25"/>
    </row>
    <row r="20" spans="1:4" ht="30" customHeight="1">
      <c r="A20" s="19">
        <f t="shared" si="0"/>
        <v>17</v>
      </c>
      <c r="B20" s="7" t="s">
        <v>32</v>
      </c>
      <c r="C20" s="24">
        <v>0.44</v>
      </c>
      <c r="D20" s="25"/>
    </row>
    <row r="21" spans="1:4" ht="21" customHeight="1">
      <c r="A21" s="19">
        <f t="shared" si="0"/>
        <v>18</v>
      </c>
      <c r="B21" s="7" t="s">
        <v>13</v>
      </c>
      <c r="C21" s="26">
        <v>0.5</v>
      </c>
      <c r="D21" s="27"/>
    </row>
    <row r="22" spans="1:4" ht="21" customHeight="1">
      <c r="A22" s="19">
        <f t="shared" si="0"/>
        <v>19</v>
      </c>
      <c r="B22" s="7" t="s">
        <v>33</v>
      </c>
      <c r="C22" s="26">
        <v>0.3</v>
      </c>
      <c r="D22" s="27"/>
    </row>
    <row r="23" spans="1:4" ht="21" customHeight="1">
      <c r="A23" s="19">
        <f t="shared" si="0"/>
        <v>20</v>
      </c>
      <c r="B23" s="7" t="s">
        <v>37</v>
      </c>
      <c r="C23" s="24">
        <v>0.37</v>
      </c>
      <c r="D23" s="25"/>
    </row>
    <row r="24" spans="1:4" ht="21" customHeight="1">
      <c r="A24" s="19">
        <f t="shared" si="0"/>
        <v>21</v>
      </c>
      <c r="B24" s="7" t="s">
        <v>34</v>
      </c>
      <c r="C24" s="24">
        <v>0.35</v>
      </c>
      <c r="D24" s="25"/>
    </row>
    <row r="25" spans="1:4" ht="29.25" customHeight="1">
      <c r="A25" s="19">
        <f t="shared" si="0"/>
        <v>22</v>
      </c>
      <c r="B25" s="7" t="s">
        <v>35</v>
      </c>
      <c r="C25" s="24">
        <v>0.28</v>
      </c>
      <c r="D25" s="25"/>
    </row>
    <row r="26" spans="1:4" ht="29.25" customHeight="1">
      <c r="A26" s="19">
        <f t="shared" si="0"/>
        <v>23</v>
      </c>
      <c r="B26" s="7" t="s">
        <v>36</v>
      </c>
      <c r="C26" s="24">
        <v>0.85</v>
      </c>
      <c r="D26" s="25"/>
    </row>
    <row r="27" spans="1:4" ht="15">
      <c r="A27" s="10"/>
      <c r="B27" s="3" t="s">
        <v>14</v>
      </c>
      <c r="C27" s="29">
        <f>SUM(C4:D26)</f>
        <v>24.360000000000003</v>
      </c>
      <c r="D27" s="30"/>
    </row>
    <row r="28" spans="1:4" ht="15">
      <c r="A28" s="10"/>
      <c r="B28" s="3" t="s">
        <v>15</v>
      </c>
      <c r="C28" s="29">
        <f>C27*1.18+0.001</f>
        <v>28.745800000000003</v>
      </c>
      <c r="D28" s="30"/>
    </row>
    <row r="31" spans="1:4" ht="15">
      <c r="A31" s="28" t="s">
        <v>17</v>
      </c>
      <c r="B31" s="28"/>
      <c r="C31" s="28"/>
      <c r="D31" s="28"/>
    </row>
    <row r="32" spans="2:4" ht="15">
      <c r="B32" s="2"/>
      <c r="C32" s="4"/>
      <c r="D32" s="4"/>
    </row>
    <row r="34" ht="12.75">
      <c r="A34" s="12" t="s">
        <v>18</v>
      </c>
    </row>
    <row r="35" ht="12.75">
      <c r="A35" s="12" t="s">
        <v>45</v>
      </c>
    </row>
  </sheetData>
  <mergeCells count="29">
    <mergeCell ref="C7:D7"/>
    <mergeCell ref="C8:D8"/>
    <mergeCell ref="C9:D9"/>
    <mergeCell ref="A1:D1"/>
    <mergeCell ref="C3:D3"/>
    <mergeCell ref="C5:D5"/>
    <mergeCell ref="C6:D6"/>
    <mergeCell ref="C4:D4"/>
    <mergeCell ref="A2:D2"/>
    <mergeCell ref="C17:D17"/>
    <mergeCell ref="C12:D12"/>
    <mergeCell ref="C10:D10"/>
    <mergeCell ref="C13:D13"/>
    <mergeCell ref="C16:D16"/>
    <mergeCell ref="C15:D15"/>
    <mergeCell ref="C14:D14"/>
    <mergeCell ref="C11:D11"/>
    <mergeCell ref="A31:D31"/>
    <mergeCell ref="C23:D23"/>
    <mergeCell ref="C24:D24"/>
    <mergeCell ref="C25:D25"/>
    <mergeCell ref="C26:D26"/>
    <mergeCell ref="C18:D18"/>
    <mergeCell ref="C27:D27"/>
    <mergeCell ref="C28:D28"/>
    <mergeCell ref="C22:D22"/>
    <mergeCell ref="C20:D20"/>
    <mergeCell ref="C21:D21"/>
    <mergeCell ref="C19:D19"/>
  </mergeCells>
  <printOptions/>
  <pageMargins left="0.57" right="0.56" top="0.24" bottom="0.36" header="0.17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D33"/>
  <sheetViews>
    <sheetView workbookViewId="0" topLeftCell="A1">
      <selection activeCell="A29" sqref="A29:IV29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27</v>
      </c>
      <c r="B1" s="33"/>
      <c r="C1" s="33"/>
      <c r="D1" s="33"/>
    </row>
    <row r="2" spans="1:4" ht="18.75" customHeight="1">
      <c r="A2" s="36" t="s">
        <v>46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2.5" customHeight="1">
      <c r="A4" s="21">
        <v>1</v>
      </c>
      <c r="B4" s="15" t="s">
        <v>39</v>
      </c>
      <c r="C4" s="37">
        <v>2.19</v>
      </c>
      <c r="D4" s="38"/>
    </row>
    <row r="5" spans="1:4" ht="22.5" customHeight="1">
      <c r="A5" s="19">
        <f>A4+1</f>
        <v>2</v>
      </c>
      <c r="B5" s="14" t="s">
        <v>44</v>
      </c>
      <c r="C5" s="24">
        <v>0.41</v>
      </c>
      <c r="D5" s="25"/>
    </row>
    <row r="6" spans="1:4" ht="30" customHeight="1">
      <c r="A6" s="19">
        <f aca="true" t="shared" si="0" ref="A6:A23">1+A5</f>
        <v>3</v>
      </c>
      <c r="B6" s="14" t="s">
        <v>6</v>
      </c>
      <c r="C6" s="24">
        <v>1.57</v>
      </c>
      <c r="D6" s="25"/>
    </row>
    <row r="7" spans="1:4" ht="22.5" customHeight="1">
      <c r="A7" s="19">
        <f t="shared" si="0"/>
        <v>4</v>
      </c>
      <c r="B7" s="14" t="s">
        <v>7</v>
      </c>
      <c r="C7" s="24">
        <v>0.79</v>
      </c>
      <c r="D7" s="25"/>
    </row>
    <row r="8" spans="1:4" ht="22.5" customHeight="1">
      <c r="A8" s="19">
        <f t="shared" si="0"/>
        <v>5</v>
      </c>
      <c r="B8" s="14" t="s">
        <v>8</v>
      </c>
      <c r="C8" s="24">
        <v>0.85</v>
      </c>
      <c r="D8" s="25"/>
    </row>
    <row r="9" spans="1:4" ht="22.5" customHeight="1">
      <c r="A9" s="19">
        <f t="shared" si="0"/>
        <v>6</v>
      </c>
      <c r="B9" s="14" t="s">
        <v>9</v>
      </c>
      <c r="C9" s="24">
        <v>3.88</v>
      </c>
      <c r="D9" s="25"/>
    </row>
    <row r="10" spans="1:4" ht="22.5" customHeight="1">
      <c r="A10" s="19">
        <f t="shared" si="0"/>
        <v>7</v>
      </c>
      <c r="B10" s="14" t="s">
        <v>10</v>
      </c>
      <c r="C10" s="24">
        <v>5.33</v>
      </c>
      <c r="D10" s="25"/>
    </row>
    <row r="11" spans="1:4" ht="22.5" customHeight="1">
      <c r="A11" s="19">
        <f t="shared" si="0"/>
        <v>8</v>
      </c>
      <c r="B11" s="14" t="s">
        <v>2</v>
      </c>
      <c r="C11" s="26">
        <v>0.61</v>
      </c>
      <c r="D11" s="27"/>
    </row>
    <row r="12" spans="1:4" ht="22.5" customHeight="1">
      <c r="A12" s="19">
        <f t="shared" si="0"/>
        <v>9</v>
      </c>
      <c r="B12" s="14" t="s">
        <v>3</v>
      </c>
      <c r="C12" s="24">
        <v>0.14</v>
      </c>
      <c r="D12" s="25"/>
    </row>
    <row r="13" spans="1:4" ht="22.5" customHeight="1">
      <c r="A13" s="19">
        <f t="shared" si="0"/>
        <v>10</v>
      </c>
      <c r="B13" s="14" t="s">
        <v>4</v>
      </c>
      <c r="C13" s="24">
        <v>0.16</v>
      </c>
      <c r="D13" s="25"/>
    </row>
    <row r="14" spans="1:4" ht="22.5" customHeight="1">
      <c r="A14" s="19">
        <f t="shared" si="0"/>
        <v>11</v>
      </c>
      <c r="B14" s="14" t="s">
        <v>16</v>
      </c>
      <c r="C14" s="24">
        <v>1.07</v>
      </c>
      <c r="D14" s="25"/>
    </row>
    <row r="15" spans="1:4" ht="22.5" customHeight="1">
      <c r="A15" s="19">
        <f t="shared" si="0"/>
        <v>12</v>
      </c>
      <c r="B15" s="14" t="s">
        <v>11</v>
      </c>
      <c r="C15" s="24">
        <v>0.32</v>
      </c>
      <c r="D15" s="25"/>
    </row>
    <row r="16" spans="1:4" ht="30" customHeight="1">
      <c r="A16" s="19">
        <f t="shared" si="0"/>
        <v>13</v>
      </c>
      <c r="B16" s="14" t="s">
        <v>12</v>
      </c>
      <c r="C16" s="26">
        <v>2</v>
      </c>
      <c r="D16" s="27"/>
    </row>
    <row r="17" spans="1:4" ht="30" customHeight="1">
      <c r="A17" s="19">
        <f t="shared" si="0"/>
        <v>14</v>
      </c>
      <c r="B17" s="14" t="s">
        <v>30</v>
      </c>
      <c r="C17" s="24">
        <v>0.49</v>
      </c>
      <c r="D17" s="25"/>
    </row>
    <row r="18" spans="1:4" ht="30" customHeight="1">
      <c r="A18" s="19">
        <f t="shared" si="0"/>
        <v>15</v>
      </c>
      <c r="B18" s="14" t="s">
        <v>31</v>
      </c>
      <c r="C18" s="24">
        <v>0.15</v>
      </c>
      <c r="D18" s="25"/>
    </row>
    <row r="19" spans="1:4" ht="22.5" customHeight="1">
      <c r="A19" s="19">
        <f t="shared" si="0"/>
        <v>16</v>
      </c>
      <c r="B19" s="7" t="s">
        <v>38</v>
      </c>
      <c r="C19" s="24">
        <v>1.51</v>
      </c>
      <c r="D19" s="25"/>
    </row>
    <row r="20" spans="1:4" ht="22.5" customHeight="1">
      <c r="A20" s="19">
        <f t="shared" si="0"/>
        <v>17</v>
      </c>
      <c r="B20" s="7" t="s">
        <v>33</v>
      </c>
      <c r="C20" s="26">
        <v>0.3</v>
      </c>
      <c r="D20" s="27"/>
    </row>
    <row r="21" spans="1:4" ht="22.5" customHeight="1">
      <c r="A21" s="19">
        <f t="shared" si="0"/>
        <v>18</v>
      </c>
      <c r="B21" s="7" t="s">
        <v>37</v>
      </c>
      <c r="C21" s="24">
        <v>0.37</v>
      </c>
      <c r="D21" s="25"/>
    </row>
    <row r="22" spans="1:4" ht="29.25" customHeight="1">
      <c r="A22" s="19">
        <f t="shared" si="0"/>
        <v>19</v>
      </c>
      <c r="B22" s="7" t="s">
        <v>35</v>
      </c>
      <c r="C22" s="24">
        <v>0.28</v>
      </c>
      <c r="D22" s="25"/>
    </row>
    <row r="23" spans="1:4" ht="29.25" customHeight="1">
      <c r="A23" s="19">
        <f t="shared" si="0"/>
        <v>20</v>
      </c>
      <c r="B23" s="7" t="s">
        <v>36</v>
      </c>
      <c r="C23" s="24">
        <v>1.15</v>
      </c>
      <c r="D23" s="25"/>
    </row>
    <row r="24" spans="1:4" ht="15">
      <c r="A24" s="10"/>
      <c r="B24" s="3" t="s">
        <v>14</v>
      </c>
      <c r="C24" s="29">
        <f>SUM(C4:D23)</f>
        <v>23.57</v>
      </c>
      <c r="D24" s="30"/>
    </row>
    <row r="25" spans="1:4" ht="15">
      <c r="A25" s="10"/>
      <c r="B25" s="3" t="s">
        <v>15</v>
      </c>
      <c r="C25" s="29">
        <f>C24*1.18</f>
        <v>27.8126</v>
      </c>
      <c r="D25" s="30"/>
    </row>
    <row r="26" ht="12.75">
      <c r="A26" s="13"/>
    </row>
    <row r="27" ht="12.75">
      <c r="A27" s="13"/>
    </row>
    <row r="29" spans="1:4" ht="15">
      <c r="A29" s="28" t="s">
        <v>17</v>
      </c>
      <c r="B29" s="28"/>
      <c r="C29" s="28"/>
      <c r="D29" s="28"/>
    </row>
    <row r="30" spans="2:4" ht="15">
      <c r="B30" s="2"/>
      <c r="C30" s="4"/>
      <c r="D30" s="4"/>
    </row>
    <row r="32" ht="12.75">
      <c r="A32" s="12" t="s">
        <v>18</v>
      </c>
    </row>
    <row r="33" ht="12.75">
      <c r="A33" s="12" t="s">
        <v>45</v>
      </c>
    </row>
  </sheetData>
  <mergeCells count="26">
    <mergeCell ref="C20:D20"/>
    <mergeCell ref="C21:D21"/>
    <mergeCell ref="C15:D15"/>
    <mergeCell ref="C18:D18"/>
    <mergeCell ref="C19:D19"/>
    <mergeCell ref="C17:D17"/>
    <mergeCell ref="C16:D16"/>
    <mergeCell ref="C10:D10"/>
    <mergeCell ref="C11:D11"/>
    <mergeCell ref="C12:D12"/>
    <mergeCell ref="A2:D2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25:D25"/>
    <mergeCell ref="A29:D29"/>
    <mergeCell ref="C22:D22"/>
    <mergeCell ref="C23:D23"/>
    <mergeCell ref="C24:D24"/>
  </mergeCells>
  <printOptions/>
  <pageMargins left="0.57" right="0.56" top="0.64" bottom="0.33" header="0.28" footer="0.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D35"/>
  <sheetViews>
    <sheetView workbookViewId="0" topLeftCell="A1">
      <selection activeCell="A31" sqref="A31:IV31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4" width="15.00390625" style="0" customWidth="1"/>
  </cols>
  <sheetData>
    <row r="1" spans="1:4" ht="54" customHeight="1">
      <c r="A1" s="33" t="s">
        <v>28</v>
      </c>
      <c r="B1" s="33"/>
      <c r="C1" s="33"/>
      <c r="D1" s="33"/>
    </row>
    <row r="2" spans="1:4" ht="18.75" customHeight="1">
      <c r="A2" s="36" t="s">
        <v>46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.75" customHeight="1">
      <c r="A4" s="21">
        <v>1</v>
      </c>
      <c r="B4" s="15" t="s">
        <v>39</v>
      </c>
      <c r="C4" s="37">
        <v>2.19</v>
      </c>
      <c r="D4" s="38"/>
    </row>
    <row r="5" spans="1:4" ht="21.75" customHeight="1">
      <c r="A5" s="19">
        <f>A4+1</f>
        <v>2</v>
      </c>
      <c r="B5" s="14" t="s">
        <v>44</v>
      </c>
      <c r="C5" s="24">
        <v>0.41</v>
      </c>
      <c r="D5" s="25"/>
    </row>
    <row r="6" spans="1:4" ht="29.25" customHeight="1">
      <c r="A6" s="19">
        <f aca="true" t="shared" si="0" ref="A6:A24">1+A5</f>
        <v>3</v>
      </c>
      <c r="B6" s="14" t="s">
        <v>43</v>
      </c>
      <c r="C6" s="24">
        <v>1.57</v>
      </c>
      <c r="D6" s="25"/>
    </row>
    <row r="7" spans="1:4" ht="21.75" customHeight="1">
      <c r="A7" s="19">
        <f t="shared" si="0"/>
        <v>4</v>
      </c>
      <c r="B7" s="14" t="s">
        <v>7</v>
      </c>
      <c r="C7" s="24">
        <v>0.79</v>
      </c>
      <c r="D7" s="25"/>
    </row>
    <row r="8" spans="1:4" ht="21.75" customHeight="1">
      <c r="A8" s="19">
        <f t="shared" si="0"/>
        <v>5</v>
      </c>
      <c r="B8" s="14" t="s">
        <v>8</v>
      </c>
      <c r="C8" s="24">
        <v>0.85</v>
      </c>
      <c r="D8" s="25"/>
    </row>
    <row r="9" spans="1:4" ht="21.75" customHeight="1">
      <c r="A9" s="19">
        <f t="shared" si="0"/>
        <v>6</v>
      </c>
      <c r="B9" s="14" t="s">
        <v>9</v>
      </c>
      <c r="C9" s="24">
        <v>3.88</v>
      </c>
      <c r="D9" s="25"/>
    </row>
    <row r="10" spans="1:4" ht="21.75" customHeight="1">
      <c r="A10" s="19">
        <f t="shared" si="0"/>
        <v>7</v>
      </c>
      <c r="B10" s="14" t="s">
        <v>10</v>
      </c>
      <c r="C10" s="24">
        <v>5.33</v>
      </c>
      <c r="D10" s="25"/>
    </row>
    <row r="11" spans="1:4" ht="21.75" customHeight="1">
      <c r="A11" s="19">
        <f t="shared" si="0"/>
        <v>8</v>
      </c>
      <c r="B11" s="14" t="s">
        <v>2</v>
      </c>
      <c r="C11" s="26">
        <v>0.61</v>
      </c>
      <c r="D11" s="27"/>
    </row>
    <row r="12" spans="1:4" ht="21.75" customHeight="1">
      <c r="A12" s="19">
        <f t="shared" si="0"/>
        <v>9</v>
      </c>
      <c r="B12" s="14" t="s">
        <v>3</v>
      </c>
      <c r="C12" s="24">
        <v>0.14</v>
      </c>
      <c r="D12" s="25"/>
    </row>
    <row r="13" spans="1:4" ht="21.75" customHeight="1">
      <c r="A13" s="19">
        <f t="shared" si="0"/>
        <v>10</v>
      </c>
      <c r="B13" s="14" t="s">
        <v>4</v>
      </c>
      <c r="C13" s="24">
        <v>0.16</v>
      </c>
      <c r="D13" s="25"/>
    </row>
    <row r="14" spans="1:4" ht="21.75" customHeight="1">
      <c r="A14" s="19">
        <f t="shared" si="0"/>
        <v>11</v>
      </c>
      <c r="B14" s="14" t="s">
        <v>16</v>
      </c>
      <c r="C14" s="24">
        <v>1.07</v>
      </c>
      <c r="D14" s="25"/>
    </row>
    <row r="15" spans="1:4" ht="21.75" customHeight="1">
      <c r="A15" s="19">
        <f t="shared" si="0"/>
        <v>12</v>
      </c>
      <c r="B15" s="14" t="s">
        <v>11</v>
      </c>
      <c r="C15" s="24">
        <v>0.32</v>
      </c>
      <c r="D15" s="25"/>
    </row>
    <row r="16" spans="1:4" ht="29.25" customHeight="1">
      <c r="A16" s="19">
        <f t="shared" si="0"/>
        <v>13</v>
      </c>
      <c r="B16" s="14" t="s">
        <v>12</v>
      </c>
      <c r="C16" s="26">
        <v>2</v>
      </c>
      <c r="D16" s="27"/>
    </row>
    <row r="17" spans="1:4" ht="29.25" customHeight="1">
      <c r="A17" s="19">
        <f t="shared" si="0"/>
        <v>14</v>
      </c>
      <c r="B17" s="14" t="s">
        <v>30</v>
      </c>
      <c r="C17" s="24">
        <v>0.49</v>
      </c>
      <c r="D17" s="25"/>
    </row>
    <row r="18" spans="1:4" ht="29.25" customHeight="1">
      <c r="A18" s="19">
        <f t="shared" si="0"/>
        <v>15</v>
      </c>
      <c r="B18" s="14" t="s">
        <v>31</v>
      </c>
      <c r="C18" s="24">
        <v>0.15</v>
      </c>
      <c r="D18" s="25"/>
    </row>
    <row r="19" spans="1:4" ht="29.25" customHeight="1">
      <c r="A19" s="19">
        <f t="shared" si="0"/>
        <v>16</v>
      </c>
      <c r="B19" s="14" t="s">
        <v>32</v>
      </c>
      <c r="C19" s="24">
        <v>0.44</v>
      </c>
      <c r="D19" s="25"/>
    </row>
    <row r="20" spans="1:4" ht="21.75" customHeight="1">
      <c r="A20" s="19">
        <f t="shared" si="0"/>
        <v>17</v>
      </c>
      <c r="B20" s="14" t="s">
        <v>13</v>
      </c>
      <c r="C20" s="26">
        <v>0.5</v>
      </c>
      <c r="D20" s="27"/>
    </row>
    <row r="21" spans="1:4" ht="21.75" customHeight="1">
      <c r="A21" s="19">
        <f t="shared" si="0"/>
        <v>18</v>
      </c>
      <c r="B21" s="7" t="s">
        <v>33</v>
      </c>
      <c r="C21" s="26">
        <v>0.3</v>
      </c>
      <c r="D21" s="27"/>
    </row>
    <row r="22" spans="1:4" ht="21.75" customHeight="1">
      <c r="A22" s="19">
        <f t="shared" si="0"/>
        <v>19</v>
      </c>
      <c r="B22" s="7" t="s">
        <v>34</v>
      </c>
      <c r="C22" s="24">
        <v>0.35</v>
      </c>
      <c r="D22" s="25"/>
    </row>
    <row r="23" spans="1:4" ht="28.5" customHeight="1">
      <c r="A23" s="19">
        <f t="shared" si="0"/>
        <v>20</v>
      </c>
      <c r="B23" s="7" t="s">
        <v>35</v>
      </c>
      <c r="C23" s="24">
        <v>0.28</v>
      </c>
      <c r="D23" s="25"/>
    </row>
    <row r="24" spans="1:4" ht="28.5" customHeight="1">
      <c r="A24" s="19">
        <f t="shared" si="0"/>
        <v>21</v>
      </c>
      <c r="B24" s="7" t="s">
        <v>36</v>
      </c>
      <c r="C24" s="24">
        <v>1.15</v>
      </c>
      <c r="D24" s="25"/>
    </row>
    <row r="25" spans="1:4" ht="15">
      <c r="A25" s="10"/>
      <c r="B25" s="3" t="s">
        <v>14</v>
      </c>
      <c r="C25" s="29">
        <f>SUM(C4:D24)</f>
        <v>22.98</v>
      </c>
      <c r="D25" s="30"/>
    </row>
    <row r="26" spans="1:4" ht="15">
      <c r="A26" s="10"/>
      <c r="B26" s="3" t="s">
        <v>15</v>
      </c>
      <c r="C26" s="29">
        <f>C25*1.18</f>
        <v>27.1164</v>
      </c>
      <c r="D26" s="30"/>
    </row>
    <row r="30" spans="1:4" ht="14.25" customHeight="1">
      <c r="A30" s="11"/>
      <c r="B30" s="4"/>
      <c r="C30" s="4"/>
      <c r="D30" s="4"/>
    </row>
    <row r="31" spans="1:4" ht="15">
      <c r="A31" s="28" t="s">
        <v>17</v>
      </c>
      <c r="B31" s="28"/>
      <c r="C31" s="28"/>
      <c r="D31" s="28"/>
    </row>
    <row r="33" ht="12.75">
      <c r="B33" s="2"/>
    </row>
    <row r="34" spans="1:2" ht="12.75">
      <c r="A34" s="12" t="s">
        <v>18</v>
      </c>
      <c r="B34" s="2"/>
    </row>
    <row r="35" spans="1:2" ht="12.75">
      <c r="A35" s="12" t="s">
        <v>45</v>
      </c>
      <c r="B35" s="2"/>
    </row>
  </sheetData>
  <mergeCells count="27">
    <mergeCell ref="A2:D2"/>
    <mergeCell ref="C15:D15"/>
    <mergeCell ref="A1:D1"/>
    <mergeCell ref="C3:D3"/>
    <mergeCell ref="C5:D5"/>
    <mergeCell ref="C6:D6"/>
    <mergeCell ref="C7:D7"/>
    <mergeCell ref="C8:D8"/>
    <mergeCell ref="C9:D9"/>
    <mergeCell ref="C10:D10"/>
    <mergeCell ref="A31:D31"/>
    <mergeCell ref="C26:D26"/>
    <mergeCell ref="C19:D19"/>
    <mergeCell ref="C20:D20"/>
    <mergeCell ref="C25:D25"/>
    <mergeCell ref="C22:D22"/>
    <mergeCell ref="C23:D23"/>
    <mergeCell ref="C24:D24"/>
    <mergeCell ref="C21:D21"/>
    <mergeCell ref="C16:D16"/>
    <mergeCell ref="C18:D18"/>
    <mergeCell ref="C17:D17"/>
    <mergeCell ref="C4:D4"/>
    <mergeCell ref="C11:D11"/>
    <mergeCell ref="C12:D12"/>
    <mergeCell ref="C13:D13"/>
    <mergeCell ref="C14:D14"/>
  </mergeCells>
  <printOptions/>
  <pageMargins left="0.57" right="0.56" top="0.64" bottom="0.39" header="0.2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35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3" width="15.00390625" style="0" customWidth="1"/>
    <col min="4" max="4" width="17.00390625" style="0" customWidth="1"/>
  </cols>
  <sheetData>
    <row r="1" spans="1:4" ht="54" customHeight="1">
      <c r="A1" s="33" t="s">
        <v>23</v>
      </c>
      <c r="B1" s="33"/>
      <c r="C1" s="33"/>
      <c r="D1" s="33"/>
    </row>
    <row r="2" spans="1:4" ht="18.75" customHeight="1">
      <c r="A2" s="36" t="s">
        <v>54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" customHeight="1">
      <c r="A4" s="21">
        <v>1</v>
      </c>
      <c r="B4" s="8" t="s">
        <v>39</v>
      </c>
      <c r="C4" s="31">
        <v>2.19</v>
      </c>
      <c r="D4" s="32"/>
    </row>
    <row r="5" spans="1:4" ht="25.5" customHeight="1">
      <c r="A5" s="19">
        <f>A4+1</f>
        <v>2</v>
      </c>
      <c r="B5" s="7" t="s">
        <v>29</v>
      </c>
      <c r="C5" s="24">
        <v>0.41</v>
      </c>
      <c r="D5" s="25"/>
    </row>
    <row r="6" spans="1:4" ht="28.5" customHeight="1">
      <c r="A6" s="19">
        <f aca="true" t="shared" si="0" ref="A6:A16">A5+1</f>
        <v>3</v>
      </c>
      <c r="B6" s="7" t="s">
        <v>43</v>
      </c>
      <c r="C6" s="24">
        <v>1.57</v>
      </c>
      <c r="D6" s="25"/>
    </row>
    <row r="7" spans="1:4" ht="21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" customHeight="1">
      <c r="A14" s="19">
        <f t="shared" si="0"/>
        <v>11</v>
      </c>
      <c r="B14" s="7" t="s">
        <v>16</v>
      </c>
      <c r="C14" s="24">
        <v>1.07</v>
      </c>
      <c r="D14" s="25"/>
    </row>
    <row r="15" spans="1:4" ht="21" customHeight="1">
      <c r="A15" s="19">
        <f t="shared" si="0"/>
        <v>12</v>
      </c>
      <c r="B15" s="7" t="s">
        <v>19</v>
      </c>
      <c r="C15" s="24">
        <v>1.31</v>
      </c>
      <c r="D15" s="25"/>
    </row>
    <row r="16" spans="1:4" ht="21" customHeight="1">
      <c r="A16" s="19">
        <f t="shared" si="0"/>
        <v>13</v>
      </c>
      <c r="B16" s="7" t="s">
        <v>11</v>
      </c>
      <c r="C16" s="24">
        <v>0.32</v>
      </c>
      <c r="D16" s="25"/>
    </row>
    <row r="17" spans="1:4" ht="21" customHeight="1">
      <c r="A17" s="19">
        <f aca="true" t="shared" si="1" ref="A17:A27">1+A16</f>
        <v>14</v>
      </c>
      <c r="B17" s="7" t="s">
        <v>20</v>
      </c>
      <c r="C17" s="24">
        <v>4.61</v>
      </c>
      <c r="D17" s="25"/>
    </row>
    <row r="18" spans="1:4" ht="32.25" customHeight="1">
      <c r="A18" s="19">
        <f t="shared" si="1"/>
        <v>15</v>
      </c>
      <c r="B18" s="7" t="s">
        <v>12</v>
      </c>
      <c r="C18" s="26">
        <v>2</v>
      </c>
      <c r="D18" s="27"/>
    </row>
    <row r="19" spans="1:4" ht="30.75" customHeight="1">
      <c r="A19" s="19">
        <f t="shared" si="1"/>
        <v>16</v>
      </c>
      <c r="B19" s="7" t="s">
        <v>30</v>
      </c>
      <c r="C19" s="24">
        <v>0.49</v>
      </c>
      <c r="D19" s="25"/>
    </row>
    <row r="20" spans="1:4" ht="30.75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30.75" customHeight="1">
      <c r="A21" s="19">
        <f t="shared" si="1"/>
        <v>18</v>
      </c>
      <c r="B21" s="7" t="s">
        <v>32</v>
      </c>
      <c r="C21" s="24">
        <v>0.44</v>
      </c>
      <c r="D21" s="25"/>
    </row>
    <row r="22" spans="1:4" ht="21" customHeight="1">
      <c r="A22" s="19">
        <f t="shared" si="1"/>
        <v>19</v>
      </c>
      <c r="B22" s="7" t="s">
        <v>13</v>
      </c>
      <c r="C22" s="26">
        <v>0.5</v>
      </c>
      <c r="D22" s="27"/>
    </row>
    <row r="23" spans="1:4" ht="21" customHeight="1">
      <c r="A23" s="19">
        <f t="shared" si="1"/>
        <v>20</v>
      </c>
      <c r="B23" s="7" t="s">
        <v>33</v>
      </c>
      <c r="C23" s="26">
        <v>0.3</v>
      </c>
      <c r="D23" s="27"/>
    </row>
    <row r="24" spans="1:4" ht="21" customHeight="1">
      <c r="A24" s="19">
        <f t="shared" si="1"/>
        <v>21</v>
      </c>
      <c r="B24" s="7" t="s">
        <v>37</v>
      </c>
      <c r="C24" s="24">
        <v>0.37</v>
      </c>
      <c r="D24" s="25"/>
    </row>
    <row r="25" spans="1:4" ht="21" customHeight="1">
      <c r="A25" s="19">
        <f>1+A24</f>
        <v>22</v>
      </c>
      <c r="B25" s="7" t="s">
        <v>34</v>
      </c>
      <c r="C25" s="24">
        <v>0.35</v>
      </c>
      <c r="D25" s="25"/>
    </row>
    <row r="26" spans="1:4" ht="28.5" customHeight="1">
      <c r="A26" s="19">
        <f t="shared" si="1"/>
        <v>23</v>
      </c>
      <c r="B26" s="7" t="s">
        <v>35</v>
      </c>
      <c r="C26" s="24">
        <v>0.28</v>
      </c>
      <c r="D26" s="25"/>
    </row>
    <row r="27" spans="1:4" ht="28.5" customHeight="1">
      <c r="A27" s="19">
        <f t="shared" si="1"/>
        <v>24</v>
      </c>
      <c r="B27" s="7" t="s">
        <v>36</v>
      </c>
      <c r="C27" s="24">
        <v>0.85</v>
      </c>
      <c r="D27" s="25"/>
    </row>
    <row r="28" spans="1:4" ht="15">
      <c r="A28" s="10"/>
      <c r="B28" s="3" t="s">
        <v>14</v>
      </c>
      <c r="C28" s="29">
        <f>SUM(C4:D27)</f>
        <v>28.970000000000002</v>
      </c>
      <c r="D28" s="30"/>
    </row>
    <row r="29" spans="1:4" ht="15">
      <c r="A29" s="10"/>
      <c r="B29" s="3" t="s">
        <v>15</v>
      </c>
      <c r="C29" s="29">
        <f>C28*1.18</f>
        <v>34.1846</v>
      </c>
      <c r="D29" s="30"/>
    </row>
    <row r="32" spans="1:4" ht="15">
      <c r="A32" s="28" t="s">
        <v>17</v>
      </c>
      <c r="B32" s="28"/>
      <c r="C32" s="28"/>
      <c r="D32" s="28"/>
    </row>
    <row r="33" spans="2:4" ht="15">
      <c r="B33" s="2"/>
      <c r="C33" s="4"/>
      <c r="D33" s="4"/>
    </row>
    <row r="34" ht="12.75">
      <c r="A34" s="12" t="s">
        <v>18</v>
      </c>
    </row>
    <row r="35" ht="12.75">
      <c r="A35" s="12" t="s">
        <v>45</v>
      </c>
    </row>
  </sheetData>
  <mergeCells count="30">
    <mergeCell ref="C14:D14"/>
    <mergeCell ref="C11:D11"/>
    <mergeCell ref="C12:D12"/>
    <mergeCell ref="C13:D13"/>
    <mergeCell ref="C7:D7"/>
    <mergeCell ref="C8:D8"/>
    <mergeCell ref="C9:D9"/>
    <mergeCell ref="C10:D10"/>
    <mergeCell ref="A1:D1"/>
    <mergeCell ref="C3:D3"/>
    <mergeCell ref="C5:D5"/>
    <mergeCell ref="C6:D6"/>
    <mergeCell ref="C4:D4"/>
    <mergeCell ref="A2:D2"/>
    <mergeCell ref="C28:D28"/>
    <mergeCell ref="C29:D29"/>
    <mergeCell ref="A32:D32"/>
    <mergeCell ref="C25:D25"/>
    <mergeCell ref="C26:D26"/>
    <mergeCell ref="C27:D27"/>
    <mergeCell ref="C16:D16"/>
    <mergeCell ref="C15:D15"/>
    <mergeCell ref="C24:D24"/>
    <mergeCell ref="C23:D23"/>
    <mergeCell ref="C17:D17"/>
    <mergeCell ref="C18:D18"/>
    <mergeCell ref="C21:D21"/>
    <mergeCell ref="C22:D22"/>
    <mergeCell ref="C20:D20"/>
    <mergeCell ref="C19:D19"/>
  </mergeCells>
  <printOptions/>
  <pageMargins left="0.57" right="0.16" top="0.23" bottom="0.33" header="0.17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36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3" width="25.00390625" style="0" customWidth="1"/>
    <col min="4" max="4" width="4.7109375" style="0" customWidth="1"/>
  </cols>
  <sheetData>
    <row r="1" spans="1:4" ht="54" customHeight="1">
      <c r="A1" s="33" t="s">
        <v>22</v>
      </c>
      <c r="B1" s="33"/>
      <c r="C1" s="33"/>
      <c r="D1" s="33"/>
    </row>
    <row r="2" spans="1:4" ht="18.75" customHeight="1">
      <c r="A2" s="36" t="s">
        <v>54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2.5" customHeight="1">
      <c r="A4" s="21">
        <v>1</v>
      </c>
      <c r="B4" s="8" t="s">
        <v>39</v>
      </c>
      <c r="C4" s="31">
        <v>2.19</v>
      </c>
      <c r="D4" s="32"/>
    </row>
    <row r="5" spans="1:4" ht="27.75" customHeight="1">
      <c r="A5" s="19">
        <f>A4+1</f>
        <v>2</v>
      </c>
      <c r="B5" s="7" t="s">
        <v>29</v>
      </c>
      <c r="C5" s="24">
        <v>0.41</v>
      </c>
      <c r="D5" s="25"/>
    </row>
    <row r="6" spans="1:4" ht="27" customHeight="1">
      <c r="A6" s="19">
        <f aca="true" t="shared" si="0" ref="A6:A13">A5+1</f>
        <v>3</v>
      </c>
      <c r="B6" s="7" t="s">
        <v>43</v>
      </c>
      <c r="C6" s="24">
        <v>1.57</v>
      </c>
      <c r="D6" s="25"/>
    </row>
    <row r="7" spans="1:4" ht="22.5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2.5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2.5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2.5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2.5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2.5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2.5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2.5" customHeight="1">
      <c r="A14" s="19">
        <f aca="true" t="shared" si="1" ref="A14:A26">1+A13</f>
        <v>11</v>
      </c>
      <c r="B14" s="7" t="s">
        <v>16</v>
      </c>
      <c r="C14" s="24">
        <v>1.07</v>
      </c>
      <c r="D14" s="25"/>
    </row>
    <row r="15" spans="1:4" ht="22.5" customHeight="1">
      <c r="A15" s="19">
        <f t="shared" si="1"/>
        <v>12</v>
      </c>
      <c r="B15" s="7" t="s">
        <v>19</v>
      </c>
      <c r="C15" s="24">
        <v>1.31</v>
      </c>
      <c r="D15" s="25"/>
    </row>
    <row r="16" spans="1:4" ht="22.5" customHeight="1">
      <c r="A16" s="19">
        <f t="shared" si="1"/>
        <v>13</v>
      </c>
      <c r="B16" s="7" t="s">
        <v>11</v>
      </c>
      <c r="C16" s="24">
        <v>0.32</v>
      </c>
      <c r="D16" s="25"/>
    </row>
    <row r="17" spans="1:4" ht="22.5" customHeight="1">
      <c r="A17" s="19">
        <f t="shared" si="1"/>
        <v>14</v>
      </c>
      <c r="B17" s="7" t="s">
        <v>20</v>
      </c>
      <c r="C17" s="24">
        <v>4.61</v>
      </c>
      <c r="D17" s="25"/>
    </row>
    <row r="18" spans="1:4" ht="27" customHeight="1">
      <c r="A18" s="19">
        <f t="shared" si="1"/>
        <v>15</v>
      </c>
      <c r="B18" s="7" t="s">
        <v>12</v>
      </c>
      <c r="C18" s="26">
        <v>2</v>
      </c>
      <c r="D18" s="27"/>
    </row>
    <row r="19" spans="1:4" ht="29.25" customHeight="1">
      <c r="A19" s="19">
        <f t="shared" si="1"/>
        <v>16</v>
      </c>
      <c r="B19" s="7" t="s">
        <v>30</v>
      </c>
      <c r="C19" s="24">
        <v>0.49</v>
      </c>
      <c r="D19" s="25"/>
    </row>
    <row r="20" spans="1:4" ht="29.25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22.5" customHeight="1">
      <c r="A21" s="19">
        <f t="shared" si="1"/>
        <v>18</v>
      </c>
      <c r="B21" s="7" t="s">
        <v>38</v>
      </c>
      <c r="C21" s="24">
        <v>1.51</v>
      </c>
      <c r="D21" s="25"/>
    </row>
    <row r="22" spans="1:4" ht="22.5" customHeight="1">
      <c r="A22" s="19">
        <f t="shared" si="1"/>
        <v>19</v>
      </c>
      <c r="B22" s="7" t="s">
        <v>33</v>
      </c>
      <c r="C22" s="26">
        <v>0.3</v>
      </c>
      <c r="D22" s="27"/>
    </row>
    <row r="23" spans="1:4" ht="22.5" customHeight="1">
      <c r="A23" s="19">
        <f t="shared" si="1"/>
        <v>20</v>
      </c>
      <c r="B23" s="7" t="s">
        <v>37</v>
      </c>
      <c r="C23" s="24">
        <v>0.37</v>
      </c>
      <c r="D23" s="25"/>
    </row>
    <row r="24" spans="1:4" ht="22.5" customHeight="1">
      <c r="A24" s="19">
        <f t="shared" si="1"/>
        <v>21</v>
      </c>
      <c r="B24" s="7" t="s">
        <v>34</v>
      </c>
      <c r="C24" s="24">
        <v>0.35</v>
      </c>
      <c r="D24" s="25"/>
    </row>
    <row r="25" spans="1:4" ht="30">
      <c r="A25" s="19">
        <f t="shared" si="1"/>
        <v>22</v>
      </c>
      <c r="B25" s="7" t="s">
        <v>35</v>
      </c>
      <c r="C25" s="24">
        <v>0.28</v>
      </c>
      <c r="D25" s="25"/>
    </row>
    <row r="26" spans="1:4" ht="30">
      <c r="A26" s="19">
        <f t="shared" si="1"/>
        <v>23</v>
      </c>
      <c r="B26" s="7" t="s">
        <v>36</v>
      </c>
      <c r="C26" s="24">
        <v>0.85</v>
      </c>
      <c r="D26" s="25"/>
    </row>
    <row r="27" spans="1:4" ht="15">
      <c r="A27" s="10"/>
      <c r="B27" s="3" t="s">
        <v>14</v>
      </c>
      <c r="C27" s="29">
        <f>SUM(C4:D26)</f>
        <v>29.540000000000003</v>
      </c>
      <c r="D27" s="30"/>
    </row>
    <row r="28" spans="1:4" ht="15">
      <c r="A28" s="10"/>
      <c r="B28" s="3" t="s">
        <v>15</v>
      </c>
      <c r="C28" s="29">
        <f>C27*1.18</f>
        <v>34.8572</v>
      </c>
      <c r="D28" s="30"/>
    </row>
    <row r="31" spans="1:4" ht="15">
      <c r="A31" s="11"/>
      <c r="B31" s="4"/>
      <c r="C31" s="4"/>
      <c r="D31" s="4"/>
    </row>
    <row r="32" spans="1:4" ht="15">
      <c r="A32" s="28" t="s">
        <v>17</v>
      </c>
      <c r="B32" s="28"/>
      <c r="C32" s="28"/>
      <c r="D32" s="28"/>
    </row>
    <row r="35" ht="12.75">
      <c r="A35" s="12" t="s">
        <v>18</v>
      </c>
    </row>
    <row r="36" ht="12.75">
      <c r="A36" s="12" t="s">
        <v>45</v>
      </c>
    </row>
  </sheetData>
  <mergeCells count="29">
    <mergeCell ref="A1:D1"/>
    <mergeCell ref="C3:D3"/>
    <mergeCell ref="C5:D5"/>
    <mergeCell ref="C6:D6"/>
    <mergeCell ref="A2:D2"/>
    <mergeCell ref="C7:D7"/>
    <mergeCell ref="C8:D8"/>
    <mergeCell ref="C9:D9"/>
    <mergeCell ref="C18:D18"/>
    <mergeCell ref="C10:D10"/>
    <mergeCell ref="C13:D13"/>
    <mergeCell ref="C16:D16"/>
    <mergeCell ref="C15:D15"/>
    <mergeCell ref="C14:D14"/>
    <mergeCell ref="C11:D11"/>
    <mergeCell ref="C22:D22"/>
    <mergeCell ref="C21:D21"/>
    <mergeCell ref="C20:D20"/>
    <mergeCell ref="C19:D19"/>
    <mergeCell ref="C27:D27"/>
    <mergeCell ref="C28:D28"/>
    <mergeCell ref="A32:D32"/>
    <mergeCell ref="C4:D4"/>
    <mergeCell ref="C23:D23"/>
    <mergeCell ref="C24:D24"/>
    <mergeCell ref="C25:D25"/>
    <mergeCell ref="C26:D26"/>
    <mergeCell ref="C17:D17"/>
    <mergeCell ref="C12:D12"/>
  </mergeCells>
  <printOptions/>
  <pageMargins left="0.57" right="0.56" top="0.23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D34"/>
  <sheetViews>
    <sheetView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8.5" customHeight="1">
      <c r="A1" s="33" t="s">
        <v>40</v>
      </c>
      <c r="B1" s="33"/>
      <c r="C1" s="33"/>
      <c r="D1" s="33"/>
    </row>
    <row r="2" spans="1:4" ht="18.75" customHeight="1">
      <c r="A2" s="36" t="s">
        <v>54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.75" customHeight="1">
      <c r="A4" s="21">
        <v>1</v>
      </c>
      <c r="B4" s="8" t="s">
        <v>39</v>
      </c>
      <c r="C4" s="31">
        <v>2.19</v>
      </c>
      <c r="D4" s="32"/>
    </row>
    <row r="5" spans="1:4" ht="29.25" customHeight="1">
      <c r="A5" s="19">
        <f>A4+1</f>
        <v>2</v>
      </c>
      <c r="B5" s="7" t="s">
        <v>29</v>
      </c>
      <c r="C5" s="24">
        <v>0.41</v>
      </c>
      <c r="D5" s="25"/>
    </row>
    <row r="6" spans="1:4" ht="29.25" customHeight="1">
      <c r="A6" s="19">
        <f aca="true" t="shared" si="0" ref="A6:A13">A5+1</f>
        <v>3</v>
      </c>
      <c r="B6" s="7" t="s">
        <v>43</v>
      </c>
      <c r="C6" s="24">
        <v>1.57</v>
      </c>
      <c r="D6" s="25"/>
    </row>
    <row r="7" spans="1:4" ht="21.75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.75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.75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.75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.75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.75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.75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.75" customHeight="1">
      <c r="A14" s="19">
        <f aca="true" t="shared" si="1" ref="A14:A27">1+A13</f>
        <v>11</v>
      </c>
      <c r="B14" s="7" t="s">
        <v>16</v>
      </c>
      <c r="C14" s="24">
        <v>1.07</v>
      </c>
      <c r="D14" s="25"/>
    </row>
    <row r="15" spans="1:4" ht="21.75" customHeight="1">
      <c r="A15" s="19">
        <f t="shared" si="1"/>
        <v>12</v>
      </c>
      <c r="B15" s="7" t="s">
        <v>19</v>
      </c>
      <c r="C15" s="24">
        <v>1.05</v>
      </c>
      <c r="D15" s="25"/>
    </row>
    <row r="16" spans="1:4" ht="21.75" customHeight="1">
      <c r="A16" s="19">
        <f t="shared" si="1"/>
        <v>13</v>
      </c>
      <c r="B16" s="7" t="s">
        <v>11</v>
      </c>
      <c r="C16" s="24">
        <v>0.32</v>
      </c>
      <c r="D16" s="25"/>
    </row>
    <row r="17" spans="1:4" ht="21.75" customHeight="1">
      <c r="A17" s="19">
        <f t="shared" si="1"/>
        <v>14</v>
      </c>
      <c r="B17" s="7" t="s">
        <v>20</v>
      </c>
      <c r="C17" s="24">
        <v>4.61</v>
      </c>
      <c r="D17" s="25"/>
    </row>
    <row r="18" spans="1:4" ht="33" customHeight="1">
      <c r="A18" s="19">
        <f t="shared" si="1"/>
        <v>15</v>
      </c>
      <c r="B18" s="7" t="s">
        <v>12</v>
      </c>
      <c r="C18" s="26">
        <v>2</v>
      </c>
      <c r="D18" s="27"/>
    </row>
    <row r="19" spans="1:4" ht="33" customHeight="1">
      <c r="A19" s="19">
        <f t="shared" si="1"/>
        <v>16</v>
      </c>
      <c r="B19" s="7" t="s">
        <v>30</v>
      </c>
      <c r="C19" s="24">
        <v>0.49</v>
      </c>
      <c r="D19" s="25"/>
    </row>
    <row r="20" spans="1:4" ht="33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21.75" customHeight="1">
      <c r="A21" s="19">
        <f t="shared" si="1"/>
        <v>18</v>
      </c>
      <c r="B21" s="7" t="s">
        <v>38</v>
      </c>
      <c r="C21" s="24">
        <v>1.51</v>
      </c>
      <c r="D21" s="25"/>
    </row>
    <row r="22" spans="1:4" ht="21.75" customHeight="1">
      <c r="A22" s="19">
        <f t="shared" si="1"/>
        <v>19</v>
      </c>
      <c r="B22" s="7" t="s">
        <v>33</v>
      </c>
      <c r="C22" s="26">
        <v>0.3</v>
      </c>
      <c r="D22" s="27"/>
    </row>
    <row r="23" spans="1:4" ht="21.75" customHeight="1">
      <c r="A23" s="19">
        <f t="shared" si="1"/>
        <v>20</v>
      </c>
      <c r="B23" s="7" t="s">
        <v>37</v>
      </c>
      <c r="C23" s="24">
        <v>0.37</v>
      </c>
      <c r="D23" s="25"/>
    </row>
    <row r="24" spans="1:4" ht="21.75" customHeight="1">
      <c r="A24" s="19">
        <f t="shared" si="1"/>
        <v>21</v>
      </c>
      <c r="B24" s="7" t="s">
        <v>34</v>
      </c>
      <c r="C24" s="24">
        <v>0.35</v>
      </c>
      <c r="D24" s="25"/>
    </row>
    <row r="25" spans="1:4" ht="28.5" customHeight="1">
      <c r="A25" s="19">
        <f t="shared" si="1"/>
        <v>22</v>
      </c>
      <c r="B25" s="7" t="s">
        <v>35</v>
      </c>
      <c r="C25" s="24">
        <v>0.28</v>
      </c>
      <c r="D25" s="25"/>
    </row>
    <row r="26" spans="1:4" ht="28.5" customHeight="1">
      <c r="A26" s="19">
        <f t="shared" si="1"/>
        <v>23</v>
      </c>
      <c r="B26" s="7" t="s">
        <v>36</v>
      </c>
      <c r="C26" s="24">
        <v>0.84</v>
      </c>
      <c r="D26" s="25"/>
    </row>
    <row r="27" spans="1:4" ht="28.5" customHeight="1">
      <c r="A27" s="19">
        <f t="shared" si="1"/>
        <v>24</v>
      </c>
      <c r="B27" s="7" t="s">
        <v>41</v>
      </c>
      <c r="C27" s="24">
        <v>0.64</v>
      </c>
      <c r="D27" s="25"/>
    </row>
    <row r="28" spans="1:4" ht="15">
      <c r="A28" s="10"/>
      <c r="B28" s="3" t="s">
        <v>14</v>
      </c>
      <c r="C28" s="29">
        <f>SUM(C4:D27)</f>
        <v>29.910000000000004</v>
      </c>
      <c r="D28" s="30"/>
    </row>
    <row r="29" spans="1:4" ht="15">
      <c r="A29" s="10"/>
      <c r="B29" s="3" t="s">
        <v>15</v>
      </c>
      <c r="C29" s="29">
        <f>C28*1.18</f>
        <v>35.293800000000005</v>
      </c>
      <c r="D29" s="30"/>
    </row>
    <row r="30" ht="12.75">
      <c r="A30" s="13"/>
    </row>
    <row r="31" spans="1:4" ht="15">
      <c r="A31" s="28" t="s">
        <v>17</v>
      </c>
      <c r="B31" s="28"/>
      <c r="C31" s="28"/>
      <c r="D31" s="28"/>
    </row>
    <row r="32" spans="1:4" ht="15">
      <c r="A32" s="11"/>
      <c r="B32" s="4"/>
      <c r="C32" s="4"/>
      <c r="D32" s="4"/>
    </row>
    <row r="33" spans="1:4" ht="15">
      <c r="A33" s="12" t="s">
        <v>18</v>
      </c>
      <c r="B33" s="2"/>
      <c r="C33" s="4"/>
      <c r="D33" s="4"/>
    </row>
    <row r="34" ht="12.75">
      <c r="A34" s="12" t="s">
        <v>45</v>
      </c>
    </row>
  </sheetData>
  <mergeCells count="30">
    <mergeCell ref="A1:D1"/>
    <mergeCell ref="C3:D3"/>
    <mergeCell ref="C4:D4"/>
    <mergeCell ref="C5:D5"/>
    <mergeCell ref="A2:D2"/>
    <mergeCell ref="C22:D22"/>
    <mergeCell ref="C23:D23"/>
    <mergeCell ref="C24:D24"/>
    <mergeCell ref="C15:D15"/>
    <mergeCell ref="C16:D16"/>
    <mergeCell ref="C19:D19"/>
    <mergeCell ref="C20:D20"/>
    <mergeCell ref="C21:D21"/>
    <mergeCell ref="C18:D18"/>
    <mergeCell ref="C17:D17"/>
    <mergeCell ref="C14:D14"/>
    <mergeCell ref="C6:D6"/>
    <mergeCell ref="C7:D7"/>
    <mergeCell ref="C8:D8"/>
    <mergeCell ref="C9:D9"/>
    <mergeCell ref="C13:D13"/>
    <mergeCell ref="C10:D10"/>
    <mergeCell ref="C11:D11"/>
    <mergeCell ref="C12:D12"/>
    <mergeCell ref="A31:D31"/>
    <mergeCell ref="C27:D27"/>
    <mergeCell ref="C25:D25"/>
    <mergeCell ref="C26:D26"/>
    <mergeCell ref="C28:D28"/>
    <mergeCell ref="C29:D29"/>
  </mergeCells>
  <printOptions/>
  <pageMargins left="0.57" right="0.56" top="0.27" bottom="0.34" header="0.17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D34"/>
  <sheetViews>
    <sheetView workbookViewId="0" topLeftCell="A1">
      <selection activeCell="G21" sqref="G21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8.5" customHeight="1">
      <c r="A1" s="33" t="s">
        <v>40</v>
      </c>
      <c r="B1" s="33"/>
      <c r="C1" s="33"/>
      <c r="D1" s="33"/>
    </row>
    <row r="2" spans="1:4" ht="18.75" customHeight="1">
      <c r="A2" s="36" t="s">
        <v>50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1.75" customHeight="1">
      <c r="A4" s="21">
        <v>1</v>
      </c>
      <c r="B4" s="8" t="s">
        <v>39</v>
      </c>
      <c r="C4" s="31">
        <v>2.19</v>
      </c>
      <c r="D4" s="32"/>
    </row>
    <row r="5" spans="1:4" ht="29.25" customHeight="1">
      <c r="A5" s="19">
        <f aca="true" t="shared" si="0" ref="A5:A13">A4+1</f>
        <v>2</v>
      </c>
      <c r="B5" s="7" t="s">
        <v>29</v>
      </c>
      <c r="C5" s="24">
        <v>0.41</v>
      </c>
      <c r="D5" s="25"/>
    </row>
    <row r="6" spans="1:4" ht="29.25" customHeight="1">
      <c r="A6" s="19">
        <f t="shared" si="0"/>
        <v>3</v>
      </c>
      <c r="B6" s="7" t="s">
        <v>43</v>
      </c>
      <c r="C6" s="24">
        <v>1.57</v>
      </c>
      <c r="D6" s="25"/>
    </row>
    <row r="7" spans="1:4" ht="21.75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1.75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1.75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1.75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1.75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1.75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1.75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1.75" customHeight="1">
      <c r="A14" s="19">
        <f aca="true" t="shared" si="1" ref="A14:A27">1+A13</f>
        <v>11</v>
      </c>
      <c r="B14" s="7" t="s">
        <v>16</v>
      </c>
      <c r="C14" s="24">
        <v>1.07</v>
      </c>
      <c r="D14" s="25"/>
    </row>
    <row r="15" spans="1:4" ht="21.75" customHeight="1">
      <c r="A15" s="19">
        <f t="shared" si="1"/>
        <v>12</v>
      </c>
      <c r="B15" s="7" t="s">
        <v>19</v>
      </c>
      <c r="C15" s="24">
        <v>1.05</v>
      </c>
      <c r="D15" s="25"/>
    </row>
    <row r="16" spans="1:4" ht="21.75" customHeight="1">
      <c r="A16" s="19">
        <f t="shared" si="1"/>
        <v>13</v>
      </c>
      <c r="B16" s="7" t="s">
        <v>11</v>
      </c>
      <c r="C16" s="24">
        <v>0.32</v>
      </c>
      <c r="D16" s="25"/>
    </row>
    <row r="17" spans="1:4" ht="21.75" customHeight="1">
      <c r="A17" s="19">
        <f t="shared" si="1"/>
        <v>14</v>
      </c>
      <c r="B17" s="7" t="s">
        <v>20</v>
      </c>
      <c r="C17" s="24">
        <f>4.61+3.46</f>
        <v>8.07</v>
      </c>
      <c r="D17" s="25"/>
    </row>
    <row r="18" spans="1:4" ht="33" customHeight="1">
      <c r="A18" s="19">
        <f t="shared" si="1"/>
        <v>15</v>
      </c>
      <c r="B18" s="7" t="s">
        <v>12</v>
      </c>
      <c r="C18" s="26">
        <v>2</v>
      </c>
      <c r="D18" s="27"/>
    </row>
    <row r="19" spans="1:4" ht="33" customHeight="1">
      <c r="A19" s="19">
        <f t="shared" si="1"/>
        <v>16</v>
      </c>
      <c r="B19" s="7" t="s">
        <v>30</v>
      </c>
      <c r="C19" s="24">
        <v>0.49</v>
      </c>
      <c r="D19" s="25"/>
    </row>
    <row r="20" spans="1:4" ht="33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21.75" customHeight="1">
      <c r="A21" s="19">
        <f t="shared" si="1"/>
        <v>18</v>
      </c>
      <c r="B21" s="7" t="s">
        <v>38</v>
      </c>
      <c r="C21" s="24">
        <v>1.51</v>
      </c>
      <c r="D21" s="25"/>
    </row>
    <row r="22" spans="1:4" ht="21.75" customHeight="1">
      <c r="A22" s="19">
        <f t="shared" si="1"/>
        <v>19</v>
      </c>
      <c r="B22" s="7" t="s">
        <v>33</v>
      </c>
      <c r="C22" s="26">
        <v>0.3</v>
      </c>
      <c r="D22" s="27"/>
    </row>
    <row r="23" spans="1:4" ht="21.75" customHeight="1">
      <c r="A23" s="19">
        <f t="shared" si="1"/>
        <v>20</v>
      </c>
      <c r="B23" s="7" t="s">
        <v>37</v>
      </c>
      <c r="C23" s="24">
        <v>0.37</v>
      </c>
      <c r="D23" s="25"/>
    </row>
    <row r="24" spans="1:4" ht="21.75" customHeight="1">
      <c r="A24" s="19">
        <f t="shared" si="1"/>
        <v>21</v>
      </c>
      <c r="B24" s="7" t="s">
        <v>34</v>
      </c>
      <c r="C24" s="24">
        <v>0.35</v>
      </c>
      <c r="D24" s="25"/>
    </row>
    <row r="25" spans="1:4" ht="28.5" customHeight="1">
      <c r="A25" s="19">
        <f t="shared" si="1"/>
        <v>22</v>
      </c>
      <c r="B25" s="7" t="s">
        <v>35</v>
      </c>
      <c r="C25" s="24">
        <v>0.28</v>
      </c>
      <c r="D25" s="25"/>
    </row>
    <row r="26" spans="1:4" ht="28.5" customHeight="1">
      <c r="A26" s="19">
        <f t="shared" si="1"/>
        <v>23</v>
      </c>
      <c r="B26" s="7" t="s">
        <v>36</v>
      </c>
      <c r="C26" s="24">
        <v>0.84</v>
      </c>
      <c r="D26" s="25"/>
    </row>
    <row r="27" spans="1:4" ht="28.5" customHeight="1">
      <c r="A27" s="19">
        <f t="shared" si="1"/>
        <v>24</v>
      </c>
      <c r="B27" s="7" t="s">
        <v>41</v>
      </c>
      <c r="C27" s="24">
        <v>0.64</v>
      </c>
      <c r="D27" s="25"/>
    </row>
    <row r="28" spans="1:4" ht="15">
      <c r="A28" s="10"/>
      <c r="B28" s="3" t="s">
        <v>14</v>
      </c>
      <c r="C28" s="29">
        <f>SUM(C4:D27)</f>
        <v>33.370000000000005</v>
      </c>
      <c r="D28" s="30"/>
    </row>
    <row r="29" spans="1:4" ht="15">
      <c r="A29" s="10"/>
      <c r="B29" s="3" t="s">
        <v>15</v>
      </c>
      <c r="C29" s="29">
        <f>C28*1.18</f>
        <v>39.3766</v>
      </c>
      <c r="D29" s="30"/>
    </row>
    <row r="30" ht="12.75">
      <c r="A30" s="13"/>
    </row>
    <row r="31" spans="1:4" ht="15">
      <c r="A31" s="28" t="s">
        <v>17</v>
      </c>
      <c r="B31" s="28"/>
      <c r="C31" s="28"/>
      <c r="D31" s="28"/>
    </row>
    <row r="32" spans="1:4" ht="15">
      <c r="A32" s="11"/>
      <c r="B32" s="4"/>
      <c r="C32" s="4"/>
      <c r="D32" s="4"/>
    </row>
    <row r="33" spans="1:4" ht="15">
      <c r="A33" s="12" t="s">
        <v>18</v>
      </c>
      <c r="B33" s="2"/>
      <c r="C33" s="4"/>
      <c r="D33" s="4"/>
    </row>
    <row r="34" ht="12.75">
      <c r="A34" s="12" t="s">
        <v>45</v>
      </c>
    </row>
  </sheetData>
  <mergeCells count="30">
    <mergeCell ref="A31:D31"/>
    <mergeCell ref="C27:D27"/>
    <mergeCell ref="C25:D25"/>
    <mergeCell ref="C26:D26"/>
    <mergeCell ref="C28:D28"/>
    <mergeCell ref="C29:D29"/>
    <mergeCell ref="C14:D14"/>
    <mergeCell ref="C6:D6"/>
    <mergeCell ref="C7:D7"/>
    <mergeCell ref="C8:D8"/>
    <mergeCell ref="C9:D9"/>
    <mergeCell ref="C13:D13"/>
    <mergeCell ref="C10:D10"/>
    <mergeCell ref="C11:D11"/>
    <mergeCell ref="C12:D12"/>
    <mergeCell ref="C22:D22"/>
    <mergeCell ref="C23:D23"/>
    <mergeCell ref="C24:D24"/>
    <mergeCell ref="C15:D15"/>
    <mergeCell ref="C16:D16"/>
    <mergeCell ref="C19:D19"/>
    <mergeCell ref="C20:D20"/>
    <mergeCell ref="C21:D21"/>
    <mergeCell ref="C18:D18"/>
    <mergeCell ref="C17:D17"/>
    <mergeCell ref="A1:D1"/>
    <mergeCell ref="C3:D3"/>
    <mergeCell ref="C4:D4"/>
    <mergeCell ref="C5:D5"/>
    <mergeCell ref="A2:D2"/>
  </mergeCells>
  <printOptions/>
  <pageMargins left="0.57" right="0.56" top="0.27" bottom="0.34" header="0.17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37"/>
  <sheetViews>
    <sheetView workbookViewId="0" topLeftCell="A1">
      <selection activeCell="H27" sqref="H27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80.25" customHeight="1">
      <c r="A1" s="33" t="s">
        <v>42</v>
      </c>
      <c r="B1" s="33"/>
      <c r="C1" s="33"/>
      <c r="D1" s="33"/>
    </row>
    <row r="2" spans="1:4" ht="18.75" customHeight="1">
      <c r="A2" s="36" t="s">
        <v>46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30">
      <c r="A4" s="21">
        <v>1</v>
      </c>
      <c r="B4" s="8" t="s">
        <v>39</v>
      </c>
      <c r="C4" s="37">
        <v>1.84</v>
      </c>
      <c r="D4" s="38"/>
    </row>
    <row r="5" spans="1:4" ht="30">
      <c r="A5" s="19">
        <f>A4+1</f>
        <v>2</v>
      </c>
      <c r="B5" s="7" t="s">
        <v>29</v>
      </c>
      <c r="C5" s="24">
        <v>0.46</v>
      </c>
      <c r="D5" s="25"/>
    </row>
    <row r="6" spans="1:4" ht="30">
      <c r="A6" s="19">
        <f aca="true" t="shared" si="0" ref="A6:A13">A5+1</f>
        <v>3</v>
      </c>
      <c r="B6" s="7" t="s">
        <v>43</v>
      </c>
      <c r="C6" s="24">
        <v>1.35</v>
      </c>
      <c r="D6" s="25"/>
    </row>
    <row r="7" spans="1:4" ht="15">
      <c r="A7" s="19">
        <f t="shared" si="0"/>
        <v>4</v>
      </c>
      <c r="B7" s="7" t="s">
        <v>7</v>
      </c>
      <c r="C7" s="24">
        <v>0.78</v>
      </c>
      <c r="D7" s="25"/>
    </row>
    <row r="8" spans="1:4" ht="15">
      <c r="A8" s="19">
        <f t="shared" si="0"/>
        <v>5</v>
      </c>
      <c r="B8" s="7" t="s">
        <v>8</v>
      </c>
      <c r="C8" s="24">
        <v>0.85</v>
      </c>
      <c r="D8" s="25"/>
    </row>
    <row r="9" spans="1:4" ht="15">
      <c r="A9" s="19">
        <f t="shared" si="0"/>
        <v>6</v>
      </c>
      <c r="B9" s="7" t="s">
        <v>9</v>
      </c>
      <c r="C9" s="24">
        <v>3.03</v>
      </c>
      <c r="D9" s="25"/>
    </row>
    <row r="10" spans="1:4" ht="15">
      <c r="A10" s="19">
        <f t="shared" si="0"/>
        <v>7</v>
      </c>
      <c r="B10" s="7" t="s">
        <v>10</v>
      </c>
      <c r="C10" s="24">
        <v>4.34</v>
      </c>
      <c r="D10" s="25"/>
    </row>
    <row r="11" spans="1:4" ht="15">
      <c r="A11" s="19">
        <f t="shared" si="0"/>
        <v>8</v>
      </c>
      <c r="B11" s="7" t="s">
        <v>2</v>
      </c>
      <c r="C11" s="26">
        <v>0.23</v>
      </c>
      <c r="D11" s="27"/>
    </row>
    <row r="12" spans="1:4" ht="15">
      <c r="A12" s="19">
        <f t="shared" si="0"/>
        <v>9</v>
      </c>
      <c r="B12" s="7" t="s">
        <v>3</v>
      </c>
      <c r="C12" s="24">
        <v>0.03</v>
      </c>
      <c r="D12" s="25"/>
    </row>
    <row r="13" spans="1:4" ht="15">
      <c r="A13" s="19">
        <f t="shared" si="0"/>
        <v>10</v>
      </c>
      <c r="B13" s="7" t="s">
        <v>4</v>
      </c>
      <c r="C13" s="24">
        <v>0.04</v>
      </c>
      <c r="D13" s="25"/>
    </row>
    <row r="14" spans="1:4" ht="15">
      <c r="A14" s="19">
        <f aca="true" t="shared" si="1" ref="A14:A27">1+A13</f>
        <v>11</v>
      </c>
      <c r="B14" s="7" t="s">
        <v>16</v>
      </c>
      <c r="C14" s="24">
        <v>1.07</v>
      </c>
      <c r="D14" s="25"/>
    </row>
    <row r="15" spans="1:4" ht="15">
      <c r="A15" s="19">
        <f t="shared" si="1"/>
        <v>12</v>
      </c>
      <c r="B15" s="7" t="s">
        <v>19</v>
      </c>
      <c r="C15" s="24">
        <v>1.03</v>
      </c>
      <c r="D15" s="25"/>
    </row>
    <row r="16" spans="1:4" ht="15">
      <c r="A16" s="19">
        <f t="shared" si="1"/>
        <v>13</v>
      </c>
      <c r="B16" s="7" t="s">
        <v>11</v>
      </c>
      <c r="C16" s="24">
        <v>0.32</v>
      </c>
      <c r="D16" s="25"/>
    </row>
    <row r="17" spans="1:4" ht="15">
      <c r="A17" s="19">
        <f t="shared" si="1"/>
        <v>14</v>
      </c>
      <c r="B17" s="7" t="s">
        <v>20</v>
      </c>
      <c r="C17" s="24">
        <v>4.61</v>
      </c>
      <c r="D17" s="25"/>
    </row>
    <row r="18" spans="1:4" ht="30">
      <c r="A18" s="19">
        <f t="shared" si="1"/>
        <v>15</v>
      </c>
      <c r="B18" s="7" t="s">
        <v>12</v>
      </c>
      <c r="C18" s="26">
        <v>2</v>
      </c>
      <c r="D18" s="27"/>
    </row>
    <row r="19" spans="1:4" ht="30">
      <c r="A19" s="19">
        <f t="shared" si="1"/>
        <v>16</v>
      </c>
      <c r="B19" s="7" t="s">
        <v>30</v>
      </c>
      <c r="C19" s="24">
        <v>0.21</v>
      </c>
      <c r="D19" s="25"/>
    </row>
    <row r="20" spans="1:4" ht="30">
      <c r="A20" s="19">
        <f t="shared" si="1"/>
        <v>17</v>
      </c>
      <c r="B20" s="7" t="s">
        <v>31</v>
      </c>
      <c r="C20" s="24">
        <v>0.06</v>
      </c>
      <c r="D20" s="25"/>
    </row>
    <row r="21" spans="1:4" ht="15">
      <c r="A21" s="19">
        <f t="shared" si="1"/>
        <v>18</v>
      </c>
      <c r="B21" s="7" t="s">
        <v>38</v>
      </c>
      <c r="C21" s="26">
        <v>0.9</v>
      </c>
      <c r="D21" s="27"/>
    </row>
    <row r="22" spans="1:4" ht="15">
      <c r="A22" s="19">
        <f t="shared" si="1"/>
        <v>19</v>
      </c>
      <c r="B22" s="7" t="s">
        <v>33</v>
      </c>
      <c r="C22" s="24">
        <v>0.16</v>
      </c>
      <c r="D22" s="25"/>
    </row>
    <row r="23" spans="1:4" ht="15">
      <c r="A23" s="19">
        <f t="shared" si="1"/>
        <v>20</v>
      </c>
      <c r="B23" s="7" t="s">
        <v>37</v>
      </c>
      <c r="C23" s="24">
        <v>0.19</v>
      </c>
      <c r="D23" s="25"/>
    </row>
    <row r="24" spans="1:4" ht="15">
      <c r="A24" s="19">
        <f t="shared" si="1"/>
        <v>21</v>
      </c>
      <c r="B24" s="7" t="s">
        <v>34</v>
      </c>
      <c r="C24" s="24">
        <v>0.35</v>
      </c>
      <c r="D24" s="25"/>
    </row>
    <row r="25" spans="1:4" ht="30">
      <c r="A25" s="19">
        <f t="shared" si="1"/>
        <v>22</v>
      </c>
      <c r="B25" s="7" t="s">
        <v>35</v>
      </c>
      <c r="C25" s="24">
        <v>0.28</v>
      </c>
      <c r="D25" s="25"/>
    </row>
    <row r="26" spans="1:4" ht="30">
      <c r="A26" s="19">
        <f t="shared" si="1"/>
        <v>23</v>
      </c>
      <c r="B26" s="7" t="s">
        <v>36</v>
      </c>
      <c r="C26" s="24">
        <v>0.68</v>
      </c>
      <c r="D26" s="25"/>
    </row>
    <row r="27" spans="1:4" ht="30">
      <c r="A27" s="19">
        <f t="shared" si="1"/>
        <v>24</v>
      </c>
      <c r="B27" s="7" t="s">
        <v>41</v>
      </c>
      <c r="C27" s="24">
        <v>0.65</v>
      </c>
      <c r="D27" s="25"/>
    </row>
    <row r="28" spans="1:4" ht="15">
      <c r="A28" s="10"/>
      <c r="B28" s="3" t="s">
        <v>14</v>
      </c>
      <c r="C28" s="29">
        <f>SUM(C4:D27)</f>
        <v>25.46</v>
      </c>
      <c r="D28" s="30"/>
    </row>
    <row r="29" spans="1:4" ht="15">
      <c r="A29" s="10"/>
      <c r="B29" s="3" t="s">
        <v>15</v>
      </c>
      <c r="C29" s="29">
        <f>C28*1.18</f>
        <v>30.0428</v>
      </c>
      <c r="D29" s="30"/>
    </row>
    <row r="30" ht="12.75">
      <c r="A30" s="13"/>
    </row>
    <row r="32" spans="1:4" ht="15">
      <c r="A32" s="11"/>
      <c r="B32" s="4"/>
      <c r="C32" s="4"/>
      <c r="D32" s="4"/>
    </row>
    <row r="33" spans="1:4" ht="15">
      <c r="A33" s="28" t="s">
        <v>17</v>
      </c>
      <c r="B33" s="28"/>
      <c r="C33" s="28"/>
      <c r="D33" s="28"/>
    </row>
    <row r="36" ht="12.75">
      <c r="A36" s="12" t="s">
        <v>18</v>
      </c>
    </row>
    <row r="37" ht="12.75">
      <c r="A37" s="12" t="s">
        <v>45</v>
      </c>
    </row>
  </sheetData>
  <mergeCells count="30">
    <mergeCell ref="C15:D15"/>
    <mergeCell ref="C14:D14"/>
    <mergeCell ref="A1:D1"/>
    <mergeCell ref="C3:D3"/>
    <mergeCell ref="C4:D4"/>
    <mergeCell ref="C5:D5"/>
    <mergeCell ref="A2:D2"/>
    <mergeCell ref="C6:D6"/>
    <mergeCell ref="C7:D7"/>
    <mergeCell ref="C8:D8"/>
    <mergeCell ref="C13:D13"/>
    <mergeCell ref="C10:D10"/>
    <mergeCell ref="C11:D11"/>
    <mergeCell ref="C12:D12"/>
    <mergeCell ref="C9:D9"/>
    <mergeCell ref="C22:D22"/>
    <mergeCell ref="C23:D23"/>
    <mergeCell ref="C24:D24"/>
    <mergeCell ref="C16:D16"/>
    <mergeCell ref="C19:D19"/>
    <mergeCell ref="C20:D20"/>
    <mergeCell ref="C21:D21"/>
    <mergeCell ref="C18:D18"/>
    <mergeCell ref="C17:D17"/>
    <mergeCell ref="C29:D29"/>
    <mergeCell ref="A33:D33"/>
    <mergeCell ref="C25:D25"/>
    <mergeCell ref="C26:D26"/>
    <mergeCell ref="C27:D27"/>
    <mergeCell ref="C28:D28"/>
  </mergeCells>
  <printOptions/>
  <pageMargins left="0.57" right="0.56" top="0.27" bottom="0.67" header="0.1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37"/>
  <sheetViews>
    <sheetView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80.25" customHeight="1">
      <c r="A1" s="33" t="s">
        <v>42</v>
      </c>
      <c r="B1" s="33"/>
      <c r="C1" s="33"/>
      <c r="D1" s="33"/>
    </row>
    <row r="2" spans="1:4" ht="18.75" customHeight="1">
      <c r="A2" s="36" t="s">
        <v>55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30">
      <c r="A4" s="21">
        <v>1</v>
      </c>
      <c r="B4" s="8" t="s">
        <v>39</v>
      </c>
      <c r="C4" s="37">
        <v>1.84</v>
      </c>
      <c r="D4" s="38"/>
    </row>
    <row r="5" spans="1:4" ht="30">
      <c r="A5" s="19">
        <f aca="true" t="shared" si="0" ref="A5:A13">A4+1</f>
        <v>2</v>
      </c>
      <c r="B5" s="7" t="s">
        <v>29</v>
      </c>
      <c r="C5" s="24">
        <v>0.46</v>
      </c>
      <c r="D5" s="25"/>
    </row>
    <row r="6" spans="1:4" ht="30">
      <c r="A6" s="19">
        <f t="shared" si="0"/>
        <v>3</v>
      </c>
      <c r="B6" s="7" t="s">
        <v>43</v>
      </c>
      <c r="C6" s="24">
        <v>1.35</v>
      </c>
      <c r="D6" s="25"/>
    </row>
    <row r="7" spans="1:4" ht="15">
      <c r="A7" s="19">
        <f t="shared" si="0"/>
        <v>4</v>
      </c>
      <c r="B7" s="7" t="s">
        <v>7</v>
      </c>
      <c r="C7" s="24">
        <v>0.78</v>
      </c>
      <c r="D7" s="25"/>
    </row>
    <row r="8" spans="1:4" ht="15">
      <c r="A8" s="19">
        <f t="shared" si="0"/>
        <v>5</v>
      </c>
      <c r="B8" s="7" t="s">
        <v>8</v>
      </c>
      <c r="C8" s="24">
        <v>0.85</v>
      </c>
      <c r="D8" s="25"/>
    </row>
    <row r="9" spans="1:4" ht="15">
      <c r="A9" s="19">
        <f t="shared" si="0"/>
        <v>6</v>
      </c>
      <c r="B9" s="7" t="s">
        <v>9</v>
      </c>
      <c r="C9" s="24">
        <v>3.03</v>
      </c>
      <c r="D9" s="25"/>
    </row>
    <row r="10" spans="1:4" ht="15">
      <c r="A10" s="19">
        <f t="shared" si="0"/>
        <v>7</v>
      </c>
      <c r="B10" s="7" t="s">
        <v>10</v>
      </c>
      <c r="C10" s="24">
        <v>4.34</v>
      </c>
      <c r="D10" s="25"/>
    </row>
    <row r="11" spans="1:4" ht="15">
      <c r="A11" s="19">
        <f t="shared" si="0"/>
        <v>8</v>
      </c>
      <c r="B11" s="7" t="s">
        <v>2</v>
      </c>
      <c r="C11" s="26">
        <v>0.23</v>
      </c>
      <c r="D11" s="27"/>
    </row>
    <row r="12" spans="1:4" ht="15">
      <c r="A12" s="19">
        <f t="shared" si="0"/>
        <v>9</v>
      </c>
      <c r="B12" s="7" t="s">
        <v>3</v>
      </c>
      <c r="C12" s="24">
        <v>0.03</v>
      </c>
      <c r="D12" s="25"/>
    </row>
    <row r="13" spans="1:4" ht="15">
      <c r="A13" s="19">
        <f t="shared" si="0"/>
        <v>10</v>
      </c>
      <c r="B13" s="7" t="s">
        <v>4</v>
      </c>
      <c r="C13" s="24">
        <v>0.04</v>
      </c>
      <c r="D13" s="25"/>
    </row>
    <row r="14" spans="1:4" ht="15">
      <c r="A14" s="19">
        <f aca="true" t="shared" si="1" ref="A14:A27">1+A13</f>
        <v>11</v>
      </c>
      <c r="B14" s="7" t="s">
        <v>16</v>
      </c>
      <c r="C14" s="24">
        <v>1.07</v>
      </c>
      <c r="D14" s="25"/>
    </row>
    <row r="15" spans="1:4" ht="15">
      <c r="A15" s="19">
        <f t="shared" si="1"/>
        <v>12</v>
      </c>
      <c r="B15" s="7" t="s">
        <v>19</v>
      </c>
      <c r="C15" s="24">
        <v>1.03</v>
      </c>
      <c r="D15" s="25"/>
    </row>
    <row r="16" spans="1:4" ht="15">
      <c r="A16" s="19">
        <f t="shared" si="1"/>
        <v>13</v>
      </c>
      <c r="B16" s="7" t="s">
        <v>11</v>
      </c>
      <c r="C16" s="24">
        <v>0.32</v>
      </c>
      <c r="D16" s="25"/>
    </row>
    <row r="17" spans="1:4" ht="15">
      <c r="A17" s="19">
        <f t="shared" si="1"/>
        <v>14</v>
      </c>
      <c r="B17" s="7" t="s">
        <v>20</v>
      </c>
      <c r="C17" s="24">
        <f>4.61+3.46</f>
        <v>8.07</v>
      </c>
      <c r="D17" s="25"/>
    </row>
    <row r="18" spans="1:4" ht="30">
      <c r="A18" s="19">
        <f t="shared" si="1"/>
        <v>15</v>
      </c>
      <c r="B18" s="7" t="s">
        <v>12</v>
      </c>
      <c r="C18" s="26">
        <v>2</v>
      </c>
      <c r="D18" s="27"/>
    </row>
    <row r="19" spans="1:4" ht="30">
      <c r="A19" s="19">
        <f t="shared" si="1"/>
        <v>16</v>
      </c>
      <c r="B19" s="7" t="s">
        <v>30</v>
      </c>
      <c r="C19" s="24">
        <v>0.21</v>
      </c>
      <c r="D19" s="25"/>
    </row>
    <row r="20" spans="1:4" ht="30">
      <c r="A20" s="19">
        <f t="shared" si="1"/>
        <v>17</v>
      </c>
      <c r="B20" s="7" t="s">
        <v>31</v>
      </c>
      <c r="C20" s="24">
        <v>0.06</v>
      </c>
      <c r="D20" s="25"/>
    </row>
    <row r="21" spans="1:4" ht="15">
      <c r="A21" s="19">
        <f t="shared" si="1"/>
        <v>18</v>
      </c>
      <c r="B21" s="7" t="s">
        <v>38</v>
      </c>
      <c r="C21" s="26">
        <v>0.9</v>
      </c>
      <c r="D21" s="27"/>
    </row>
    <row r="22" spans="1:4" ht="15">
      <c r="A22" s="19">
        <f t="shared" si="1"/>
        <v>19</v>
      </c>
      <c r="B22" s="7" t="s">
        <v>33</v>
      </c>
      <c r="C22" s="24">
        <v>0.16</v>
      </c>
      <c r="D22" s="25"/>
    </row>
    <row r="23" spans="1:4" ht="15">
      <c r="A23" s="19">
        <f t="shared" si="1"/>
        <v>20</v>
      </c>
      <c r="B23" s="7" t="s">
        <v>37</v>
      </c>
      <c r="C23" s="24">
        <v>0.19</v>
      </c>
      <c r="D23" s="25"/>
    </row>
    <row r="24" spans="1:4" ht="15">
      <c r="A24" s="19">
        <f t="shared" si="1"/>
        <v>21</v>
      </c>
      <c r="B24" s="7" t="s">
        <v>34</v>
      </c>
      <c r="C24" s="24">
        <v>0.35</v>
      </c>
      <c r="D24" s="25"/>
    </row>
    <row r="25" spans="1:4" ht="30">
      <c r="A25" s="19">
        <f t="shared" si="1"/>
        <v>22</v>
      </c>
      <c r="B25" s="7" t="s">
        <v>35</v>
      </c>
      <c r="C25" s="24">
        <v>0.28</v>
      </c>
      <c r="D25" s="25"/>
    </row>
    <row r="26" spans="1:4" ht="30">
      <c r="A26" s="19">
        <f t="shared" si="1"/>
        <v>23</v>
      </c>
      <c r="B26" s="7" t="s">
        <v>36</v>
      </c>
      <c r="C26" s="24">
        <v>0.68</v>
      </c>
      <c r="D26" s="25"/>
    </row>
    <row r="27" spans="1:4" ht="30">
      <c r="A27" s="19">
        <f t="shared" si="1"/>
        <v>24</v>
      </c>
      <c r="B27" s="7" t="s">
        <v>41</v>
      </c>
      <c r="C27" s="24">
        <v>0.65</v>
      </c>
      <c r="D27" s="25"/>
    </row>
    <row r="28" spans="1:4" ht="15">
      <c r="A28" s="10"/>
      <c r="B28" s="3" t="s">
        <v>14</v>
      </c>
      <c r="C28" s="29">
        <f>SUM(C4:D27)</f>
        <v>28.919999999999998</v>
      </c>
      <c r="D28" s="30"/>
    </row>
    <row r="29" spans="1:4" ht="15">
      <c r="A29" s="10"/>
      <c r="B29" s="3" t="s">
        <v>15</v>
      </c>
      <c r="C29" s="29">
        <f>C28*1.18</f>
        <v>34.1256</v>
      </c>
      <c r="D29" s="30"/>
    </row>
    <row r="30" ht="12.75">
      <c r="A30" s="13"/>
    </row>
    <row r="32" spans="1:4" ht="15">
      <c r="A32" s="11"/>
      <c r="B32" s="4"/>
      <c r="C32" s="4"/>
      <c r="D32" s="4"/>
    </row>
    <row r="33" spans="1:4" ht="15">
      <c r="A33" s="28" t="s">
        <v>17</v>
      </c>
      <c r="B33" s="28"/>
      <c r="C33" s="28"/>
      <c r="D33" s="28"/>
    </row>
    <row r="36" ht="12.75">
      <c r="A36" s="12" t="s">
        <v>18</v>
      </c>
    </row>
    <row r="37" ht="12.75">
      <c r="A37" s="12" t="s">
        <v>45</v>
      </c>
    </row>
  </sheetData>
  <mergeCells count="30">
    <mergeCell ref="C29:D29"/>
    <mergeCell ref="A33:D33"/>
    <mergeCell ref="C25:D25"/>
    <mergeCell ref="C26:D26"/>
    <mergeCell ref="C27:D27"/>
    <mergeCell ref="C28:D28"/>
    <mergeCell ref="C9:D9"/>
    <mergeCell ref="C22:D22"/>
    <mergeCell ref="C23:D23"/>
    <mergeCell ref="C24:D24"/>
    <mergeCell ref="C16:D16"/>
    <mergeCell ref="C19:D19"/>
    <mergeCell ref="C20:D20"/>
    <mergeCell ref="C21:D21"/>
    <mergeCell ref="C18:D18"/>
    <mergeCell ref="C17:D17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A2:D2"/>
    <mergeCell ref="C6:D6"/>
    <mergeCell ref="C7:D7"/>
    <mergeCell ref="C8:D8"/>
  </mergeCells>
  <printOptions/>
  <pageMargins left="0.57" right="0.56" top="0.27" bottom="0.67" header="0.17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D35"/>
  <sheetViews>
    <sheetView workbookViewId="0" topLeftCell="A1">
      <selection activeCell="A2" sqref="A2:D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6.25" customHeight="1">
      <c r="A1" s="33" t="s">
        <v>47</v>
      </c>
      <c r="B1" s="33"/>
      <c r="C1" s="33"/>
      <c r="D1" s="33"/>
    </row>
    <row r="2" spans="1:4" ht="18.75" customHeight="1">
      <c r="A2" s="36" t="s">
        <v>53</v>
      </c>
      <c r="B2" s="36"/>
      <c r="C2" s="36"/>
      <c r="D2" s="36"/>
    </row>
    <row r="3" spans="1:4" ht="44.25" customHeight="1">
      <c r="A3" s="9" t="s">
        <v>0</v>
      </c>
      <c r="B3" s="5" t="s">
        <v>1</v>
      </c>
      <c r="C3" s="34" t="s">
        <v>5</v>
      </c>
      <c r="D3" s="35"/>
    </row>
    <row r="4" spans="1:4" ht="22.5" customHeight="1">
      <c r="A4" s="21">
        <v>1</v>
      </c>
      <c r="B4" s="8" t="s">
        <v>39</v>
      </c>
      <c r="C4" s="31">
        <v>2.19</v>
      </c>
      <c r="D4" s="32"/>
    </row>
    <row r="5" spans="1:4" ht="27.75" customHeight="1">
      <c r="A5" s="19">
        <f>A4+1</f>
        <v>2</v>
      </c>
      <c r="B5" s="7" t="s">
        <v>29</v>
      </c>
      <c r="C5" s="24">
        <v>0.41</v>
      </c>
      <c r="D5" s="25"/>
    </row>
    <row r="6" spans="1:4" ht="27.75" customHeight="1">
      <c r="A6" s="19">
        <f aca="true" t="shared" si="0" ref="A6:A13">A5+1</f>
        <v>3</v>
      </c>
      <c r="B6" s="7" t="s">
        <v>43</v>
      </c>
      <c r="C6" s="24">
        <v>1.57</v>
      </c>
      <c r="D6" s="25"/>
    </row>
    <row r="7" spans="1:4" ht="22.5" customHeight="1">
      <c r="A7" s="19">
        <f t="shared" si="0"/>
        <v>4</v>
      </c>
      <c r="B7" s="7" t="s">
        <v>7</v>
      </c>
      <c r="C7" s="24">
        <v>0.79</v>
      </c>
      <c r="D7" s="25"/>
    </row>
    <row r="8" spans="1:4" ht="22.5" customHeight="1">
      <c r="A8" s="19">
        <f t="shared" si="0"/>
        <v>5</v>
      </c>
      <c r="B8" s="7" t="s">
        <v>8</v>
      </c>
      <c r="C8" s="24">
        <v>0.85</v>
      </c>
      <c r="D8" s="25"/>
    </row>
    <row r="9" spans="1:4" ht="22.5" customHeight="1">
      <c r="A9" s="19">
        <f t="shared" si="0"/>
        <v>6</v>
      </c>
      <c r="B9" s="7" t="s">
        <v>9</v>
      </c>
      <c r="C9" s="24">
        <v>3.88</v>
      </c>
      <c r="D9" s="25"/>
    </row>
    <row r="10" spans="1:4" ht="22.5" customHeight="1">
      <c r="A10" s="19">
        <f t="shared" si="0"/>
        <v>7</v>
      </c>
      <c r="B10" s="7" t="s">
        <v>10</v>
      </c>
      <c r="C10" s="24">
        <v>5.33</v>
      </c>
      <c r="D10" s="25"/>
    </row>
    <row r="11" spans="1:4" ht="22.5" customHeight="1">
      <c r="A11" s="19">
        <f t="shared" si="0"/>
        <v>8</v>
      </c>
      <c r="B11" s="7" t="s">
        <v>2</v>
      </c>
      <c r="C11" s="26">
        <v>0.61</v>
      </c>
      <c r="D11" s="27"/>
    </row>
    <row r="12" spans="1:4" ht="22.5" customHeight="1">
      <c r="A12" s="19">
        <f t="shared" si="0"/>
        <v>9</v>
      </c>
      <c r="B12" s="7" t="s">
        <v>3</v>
      </c>
      <c r="C12" s="24">
        <v>0.14</v>
      </c>
      <c r="D12" s="25"/>
    </row>
    <row r="13" spans="1:4" ht="22.5" customHeight="1">
      <c r="A13" s="19">
        <f t="shared" si="0"/>
        <v>10</v>
      </c>
      <c r="B13" s="7" t="s">
        <v>4</v>
      </c>
      <c r="C13" s="24">
        <v>0.16</v>
      </c>
      <c r="D13" s="25"/>
    </row>
    <row r="14" spans="1:4" ht="22.5" customHeight="1">
      <c r="A14" s="19">
        <f aca="true" t="shared" si="1" ref="A14:A26">1+A13</f>
        <v>11</v>
      </c>
      <c r="B14" s="7" t="s">
        <v>16</v>
      </c>
      <c r="C14" s="24">
        <v>1.07</v>
      </c>
      <c r="D14" s="25"/>
    </row>
    <row r="15" spans="1:4" ht="22.5" customHeight="1">
      <c r="A15" s="19">
        <f t="shared" si="1"/>
        <v>12</v>
      </c>
      <c r="B15" s="7" t="s">
        <v>19</v>
      </c>
      <c r="C15" s="24">
        <v>1.31</v>
      </c>
      <c r="D15" s="25"/>
    </row>
    <row r="16" spans="1:4" ht="22.5" customHeight="1">
      <c r="A16" s="19">
        <f t="shared" si="1"/>
        <v>13</v>
      </c>
      <c r="B16" s="7" t="s">
        <v>11</v>
      </c>
      <c r="C16" s="24">
        <v>0.32</v>
      </c>
      <c r="D16" s="25"/>
    </row>
    <row r="17" spans="1:4" ht="22.5" customHeight="1">
      <c r="A17" s="19">
        <f t="shared" si="1"/>
        <v>14</v>
      </c>
      <c r="B17" s="7" t="s">
        <v>20</v>
      </c>
      <c r="C17" s="24">
        <v>4.61</v>
      </c>
      <c r="D17" s="25"/>
    </row>
    <row r="18" spans="1:4" ht="30" customHeight="1">
      <c r="A18" s="19">
        <f t="shared" si="1"/>
        <v>15</v>
      </c>
      <c r="B18" s="7" t="s">
        <v>12</v>
      </c>
      <c r="C18" s="26">
        <v>2</v>
      </c>
      <c r="D18" s="27"/>
    </row>
    <row r="19" spans="1:4" ht="30" customHeight="1">
      <c r="A19" s="19">
        <f t="shared" si="1"/>
        <v>16</v>
      </c>
      <c r="B19" s="7" t="s">
        <v>30</v>
      </c>
      <c r="C19" s="24">
        <v>0.49</v>
      </c>
      <c r="D19" s="25"/>
    </row>
    <row r="20" spans="1:4" ht="30" customHeight="1">
      <c r="A20" s="19">
        <f t="shared" si="1"/>
        <v>17</v>
      </c>
      <c r="B20" s="7" t="s">
        <v>31</v>
      </c>
      <c r="C20" s="24">
        <v>0.15</v>
      </c>
      <c r="D20" s="25"/>
    </row>
    <row r="21" spans="1:4" ht="22.5" customHeight="1">
      <c r="A21" s="19">
        <f t="shared" si="1"/>
        <v>18</v>
      </c>
      <c r="B21" s="7" t="s">
        <v>38</v>
      </c>
      <c r="C21" s="24">
        <v>1.51</v>
      </c>
      <c r="D21" s="25"/>
    </row>
    <row r="22" spans="1:4" ht="22.5" customHeight="1">
      <c r="A22" s="19">
        <f t="shared" si="1"/>
        <v>19</v>
      </c>
      <c r="B22" s="7" t="s">
        <v>33</v>
      </c>
      <c r="C22" s="26">
        <v>0.3</v>
      </c>
      <c r="D22" s="27"/>
    </row>
    <row r="23" spans="1:4" ht="22.5" customHeight="1">
      <c r="A23" s="19">
        <f t="shared" si="1"/>
        <v>20</v>
      </c>
      <c r="B23" s="7" t="s">
        <v>37</v>
      </c>
      <c r="C23" s="24">
        <v>0.37</v>
      </c>
      <c r="D23" s="25"/>
    </row>
    <row r="24" spans="1:4" ht="22.5" customHeight="1">
      <c r="A24" s="19">
        <f t="shared" si="1"/>
        <v>21</v>
      </c>
      <c r="B24" s="7" t="s">
        <v>34</v>
      </c>
      <c r="C24" s="24">
        <v>0.35</v>
      </c>
      <c r="D24" s="25"/>
    </row>
    <row r="25" spans="1:4" ht="27.75" customHeight="1">
      <c r="A25" s="19">
        <f t="shared" si="1"/>
        <v>22</v>
      </c>
      <c r="B25" s="7" t="s">
        <v>35</v>
      </c>
      <c r="C25" s="24">
        <v>0.28</v>
      </c>
      <c r="D25" s="25"/>
    </row>
    <row r="26" spans="1:4" ht="27.75" customHeight="1">
      <c r="A26" s="19">
        <f t="shared" si="1"/>
        <v>23</v>
      </c>
      <c r="B26" s="7" t="s">
        <v>36</v>
      </c>
      <c r="C26" s="24">
        <v>0.85</v>
      </c>
      <c r="D26" s="25"/>
    </row>
    <row r="27" spans="1:4" ht="15">
      <c r="A27" s="10"/>
      <c r="B27" s="3" t="s">
        <v>14</v>
      </c>
      <c r="C27" s="29">
        <f>SUM(C4:D26)</f>
        <v>29.540000000000003</v>
      </c>
      <c r="D27" s="30"/>
    </row>
    <row r="28" spans="1:4" ht="15">
      <c r="A28" s="10"/>
      <c r="B28" s="3" t="s">
        <v>15</v>
      </c>
      <c r="C28" s="29">
        <f>C27*1.18</f>
        <v>34.8572</v>
      </c>
      <c r="D28" s="30"/>
    </row>
    <row r="29" ht="12.75">
      <c r="A29" s="13"/>
    </row>
    <row r="31" spans="1:4" ht="15">
      <c r="A31" s="28" t="s">
        <v>17</v>
      </c>
      <c r="B31" s="28"/>
      <c r="C31" s="28"/>
      <c r="D31" s="28"/>
    </row>
    <row r="32" spans="2:4" ht="15">
      <c r="B32" s="2"/>
      <c r="C32" s="4"/>
      <c r="D32" s="4"/>
    </row>
    <row r="34" ht="12.75">
      <c r="A34" s="12" t="s">
        <v>18</v>
      </c>
    </row>
    <row r="35" ht="12.75">
      <c r="A35" s="12" t="s">
        <v>45</v>
      </c>
    </row>
  </sheetData>
  <mergeCells count="29">
    <mergeCell ref="C6:D6"/>
    <mergeCell ref="C7:D7"/>
    <mergeCell ref="C8:D8"/>
    <mergeCell ref="A1:D1"/>
    <mergeCell ref="C3:D3"/>
    <mergeCell ref="C4:D4"/>
    <mergeCell ref="C5:D5"/>
    <mergeCell ref="A2:D2"/>
    <mergeCell ref="C10:D10"/>
    <mergeCell ref="C11:D11"/>
    <mergeCell ref="C12:D12"/>
    <mergeCell ref="C15:D15"/>
    <mergeCell ref="C14:D14"/>
    <mergeCell ref="C9:D9"/>
    <mergeCell ref="C22:D22"/>
    <mergeCell ref="C23:D23"/>
    <mergeCell ref="C16:D16"/>
    <mergeCell ref="C21:D21"/>
    <mergeCell ref="C19:D19"/>
    <mergeCell ref="C20:D20"/>
    <mergeCell ref="C18:D18"/>
    <mergeCell ref="C17:D17"/>
    <mergeCell ref="C13:D13"/>
    <mergeCell ref="C28:D28"/>
    <mergeCell ref="A31:D31"/>
    <mergeCell ref="C24:D24"/>
    <mergeCell ref="C25:D25"/>
    <mergeCell ref="C26:D26"/>
    <mergeCell ref="C27:D27"/>
  </mergeCells>
  <printOptions/>
  <pageMargins left="0.57" right="0.56" top="0.23" bottom="0.29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D32"/>
  <sheetViews>
    <sheetView workbookViewId="0" topLeftCell="A1">
      <selection activeCell="A2" sqref="A2:D2"/>
    </sheetView>
  </sheetViews>
  <sheetFormatPr defaultColWidth="9.140625" defaultRowHeight="12.75"/>
  <cols>
    <col min="1" max="1" width="4.28125" style="13" customWidth="1"/>
    <col min="2" max="2" width="58.57421875" style="0" customWidth="1"/>
    <col min="3" max="3" width="26.7109375" style="0" customWidth="1"/>
    <col min="4" max="4" width="5.28125" style="0" customWidth="1"/>
  </cols>
  <sheetData>
    <row r="1" spans="1:4" ht="36.75" customHeight="1">
      <c r="A1" s="33" t="s">
        <v>21</v>
      </c>
      <c r="B1" s="33"/>
      <c r="C1" s="33"/>
      <c r="D1" s="33"/>
    </row>
    <row r="2" spans="1:4" ht="18.75" customHeight="1">
      <c r="A2" s="36" t="s">
        <v>53</v>
      </c>
      <c r="B2" s="36"/>
      <c r="C2" s="36"/>
      <c r="D2" s="36"/>
    </row>
    <row r="3" spans="1:4" ht="44.25" customHeight="1">
      <c r="A3" s="16" t="s">
        <v>0</v>
      </c>
      <c r="B3" s="17" t="s">
        <v>1</v>
      </c>
      <c r="C3" s="42" t="s">
        <v>5</v>
      </c>
      <c r="D3" s="42"/>
    </row>
    <row r="4" spans="1:4" ht="23.25" customHeight="1">
      <c r="A4" s="23">
        <v>1</v>
      </c>
      <c r="B4" s="18" t="s">
        <v>39</v>
      </c>
      <c r="C4" s="40">
        <v>2.19</v>
      </c>
      <c r="D4" s="40"/>
    </row>
    <row r="5" spans="1:4" ht="31.5" customHeight="1">
      <c r="A5" s="19">
        <f>A4+1</f>
        <v>2</v>
      </c>
      <c r="B5" s="7" t="s">
        <v>29</v>
      </c>
      <c r="C5" s="41">
        <v>0.41</v>
      </c>
      <c r="D5" s="41"/>
    </row>
    <row r="6" spans="1:4" ht="31.5" customHeight="1">
      <c r="A6" s="19">
        <f aca="true" t="shared" si="0" ref="A6:A25">1+A5</f>
        <v>3</v>
      </c>
      <c r="B6" s="7" t="s">
        <v>43</v>
      </c>
      <c r="C6" s="41">
        <v>1.57</v>
      </c>
      <c r="D6" s="41"/>
    </row>
    <row r="7" spans="1:4" ht="23.25" customHeight="1">
      <c r="A7" s="19">
        <f t="shared" si="0"/>
        <v>4</v>
      </c>
      <c r="B7" s="7" t="s">
        <v>7</v>
      </c>
      <c r="C7" s="41">
        <v>0.79</v>
      </c>
      <c r="D7" s="41"/>
    </row>
    <row r="8" spans="1:4" ht="23.25" customHeight="1">
      <c r="A8" s="19">
        <f t="shared" si="0"/>
        <v>5</v>
      </c>
      <c r="B8" s="7" t="s">
        <v>8</v>
      </c>
      <c r="C8" s="41">
        <v>0.85</v>
      </c>
      <c r="D8" s="41"/>
    </row>
    <row r="9" spans="1:4" ht="23.25" customHeight="1">
      <c r="A9" s="19">
        <f t="shared" si="0"/>
        <v>6</v>
      </c>
      <c r="B9" s="7" t="s">
        <v>9</v>
      </c>
      <c r="C9" s="41">
        <v>3.88</v>
      </c>
      <c r="D9" s="41"/>
    </row>
    <row r="10" spans="1:4" ht="23.25" customHeight="1">
      <c r="A10" s="19">
        <f t="shared" si="0"/>
        <v>7</v>
      </c>
      <c r="B10" s="7" t="s">
        <v>10</v>
      </c>
      <c r="C10" s="41">
        <v>5.33</v>
      </c>
      <c r="D10" s="41"/>
    </row>
    <row r="11" spans="1:4" ht="23.25" customHeight="1">
      <c r="A11" s="19">
        <f t="shared" si="0"/>
        <v>8</v>
      </c>
      <c r="B11" s="7" t="s">
        <v>2</v>
      </c>
      <c r="C11" s="43">
        <v>0.61</v>
      </c>
      <c r="D11" s="43"/>
    </row>
    <row r="12" spans="1:4" ht="23.25" customHeight="1">
      <c r="A12" s="19">
        <f t="shared" si="0"/>
        <v>9</v>
      </c>
      <c r="B12" s="7" t="s">
        <v>3</v>
      </c>
      <c r="C12" s="41">
        <v>0.14</v>
      </c>
      <c r="D12" s="41"/>
    </row>
    <row r="13" spans="1:4" ht="23.25" customHeight="1">
      <c r="A13" s="19">
        <f t="shared" si="0"/>
        <v>10</v>
      </c>
      <c r="B13" s="7" t="s">
        <v>4</v>
      </c>
      <c r="C13" s="41">
        <v>0.16</v>
      </c>
      <c r="D13" s="41"/>
    </row>
    <row r="14" spans="1:4" ht="23.25" customHeight="1">
      <c r="A14" s="19">
        <f t="shared" si="0"/>
        <v>11</v>
      </c>
      <c r="B14" s="7" t="s">
        <v>16</v>
      </c>
      <c r="C14" s="41">
        <v>1.07</v>
      </c>
      <c r="D14" s="41"/>
    </row>
    <row r="15" spans="1:4" ht="23.25" customHeight="1">
      <c r="A15" s="19">
        <f t="shared" si="0"/>
        <v>12</v>
      </c>
      <c r="B15" s="7" t="s">
        <v>19</v>
      </c>
      <c r="C15" s="41">
        <v>1.31</v>
      </c>
      <c r="D15" s="41"/>
    </row>
    <row r="16" spans="1:4" ht="23.25" customHeight="1">
      <c r="A16" s="19">
        <f t="shared" si="0"/>
        <v>13</v>
      </c>
      <c r="B16" s="7" t="s">
        <v>11</v>
      </c>
      <c r="C16" s="41">
        <v>0.32</v>
      </c>
      <c r="D16" s="41"/>
    </row>
    <row r="17" spans="1:4" ht="23.25" customHeight="1">
      <c r="A17" s="19">
        <f t="shared" si="0"/>
        <v>14</v>
      </c>
      <c r="B17" s="7" t="s">
        <v>20</v>
      </c>
      <c r="C17" s="41">
        <v>4.61</v>
      </c>
      <c r="D17" s="41"/>
    </row>
    <row r="18" spans="1:4" ht="27.75" customHeight="1">
      <c r="A18" s="19">
        <f t="shared" si="0"/>
        <v>15</v>
      </c>
      <c r="B18" s="7" t="s">
        <v>12</v>
      </c>
      <c r="C18" s="43">
        <v>2</v>
      </c>
      <c r="D18" s="43"/>
    </row>
    <row r="19" spans="1:4" ht="27.75" customHeight="1">
      <c r="A19" s="19">
        <f t="shared" si="0"/>
        <v>16</v>
      </c>
      <c r="B19" s="7" t="s">
        <v>30</v>
      </c>
      <c r="C19" s="41">
        <v>0.49</v>
      </c>
      <c r="D19" s="41"/>
    </row>
    <row r="20" spans="1:4" ht="27.75" customHeight="1">
      <c r="A20" s="19">
        <f t="shared" si="0"/>
        <v>17</v>
      </c>
      <c r="B20" s="7" t="s">
        <v>31</v>
      </c>
      <c r="C20" s="41">
        <v>0.15</v>
      </c>
      <c r="D20" s="41"/>
    </row>
    <row r="21" spans="1:4" ht="23.25" customHeight="1">
      <c r="A21" s="19">
        <f t="shared" si="0"/>
        <v>18</v>
      </c>
      <c r="B21" s="7" t="s">
        <v>38</v>
      </c>
      <c r="C21" s="41">
        <v>1.51</v>
      </c>
      <c r="D21" s="41"/>
    </row>
    <row r="22" spans="1:4" ht="23.25" customHeight="1">
      <c r="A22" s="19">
        <f t="shared" si="0"/>
        <v>19</v>
      </c>
      <c r="B22" s="7" t="s">
        <v>33</v>
      </c>
      <c r="C22" s="43">
        <v>0.3</v>
      </c>
      <c r="D22" s="43"/>
    </row>
    <row r="23" spans="1:4" ht="23.25" customHeight="1">
      <c r="A23" s="19">
        <f t="shared" si="0"/>
        <v>20</v>
      </c>
      <c r="B23" s="7" t="s">
        <v>37</v>
      </c>
      <c r="C23" s="41">
        <v>0.37</v>
      </c>
      <c r="D23" s="41"/>
    </row>
    <row r="24" spans="1:4" ht="28.5" customHeight="1">
      <c r="A24" s="19">
        <f t="shared" si="0"/>
        <v>21</v>
      </c>
      <c r="B24" s="7" t="s">
        <v>35</v>
      </c>
      <c r="C24" s="41">
        <v>0.28</v>
      </c>
      <c r="D24" s="41"/>
    </row>
    <row r="25" spans="1:4" ht="28.5" customHeight="1">
      <c r="A25" s="19">
        <f t="shared" si="0"/>
        <v>22</v>
      </c>
      <c r="B25" s="7" t="s">
        <v>36</v>
      </c>
      <c r="C25" s="41">
        <v>0.85</v>
      </c>
      <c r="D25" s="41"/>
    </row>
    <row r="26" spans="1:4" ht="15">
      <c r="A26" s="10"/>
      <c r="B26" s="3" t="s">
        <v>14</v>
      </c>
      <c r="C26" s="39">
        <f>SUM(C4:D25)</f>
        <v>29.19</v>
      </c>
      <c r="D26" s="39"/>
    </row>
    <row r="27" spans="1:4" ht="15">
      <c r="A27" s="10"/>
      <c r="B27" s="3" t="s">
        <v>15</v>
      </c>
      <c r="C27" s="39">
        <f>C26*1.18</f>
        <v>34.4442</v>
      </c>
      <c r="D27" s="39"/>
    </row>
    <row r="29" spans="1:4" ht="15">
      <c r="A29" s="28" t="s">
        <v>17</v>
      </c>
      <c r="B29" s="28"/>
      <c r="C29" s="28"/>
      <c r="D29" s="28"/>
    </row>
    <row r="30" spans="1:4" ht="15">
      <c r="A30" s="11"/>
      <c r="B30" s="4"/>
      <c r="C30" s="4"/>
      <c r="D30" s="4"/>
    </row>
    <row r="31" spans="1:4" ht="15">
      <c r="A31" s="12" t="s">
        <v>18</v>
      </c>
      <c r="B31" s="2"/>
      <c r="C31" s="4"/>
      <c r="D31" s="4"/>
    </row>
    <row r="32" ht="12.75">
      <c r="A32" s="12" t="s">
        <v>45</v>
      </c>
    </row>
  </sheetData>
  <mergeCells count="28">
    <mergeCell ref="C17:D17"/>
    <mergeCell ref="A2:D2"/>
    <mergeCell ref="C18:D18"/>
    <mergeCell ref="C22:D22"/>
    <mergeCell ref="C21:D21"/>
    <mergeCell ref="C20:D20"/>
    <mergeCell ref="C19:D19"/>
    <mergeCell ref="C8:D8"/>
    <mergeCell ref="C9:D9"/>
    <mergeCell ref="C10:D10"/>
    <mergeCell ref="C14:D14"/>
    <mergeCell ref="C11:D11"/>
    <mergeCell ref="C12:D12"/>
    <mergeCell ref="C13:D13"/>
    <mergeCell ref="A1:D1"/>
    <mergeCell ref="C3:D3"/>
    <mergeCell ref="C5:D5"/>
    <mergeCell ref="C6:D6"/>
    <mergeCell ref="C26:D26"/>
    <mergeCell ref="C27:D27"/>
    <mergeCell ref="A29:D29"/>
    <mergeCell ref="C4:D4"/>
    <mergeCell ref="C23:D23"/>
    <mergeCell ref="C24:D24"/>
    <mergeCell ref="C25:D25"/>
    <mergeCell ref="C16:D16"/>
    <mergeCell ref="C15:D15"/>
    <mergeCell ref="C7:D7"/>
  </mergeCells>
  <printOptions/>
  <pageMargins left="0.57" right="0.23" top="0.19" bottom="0.33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Лиля</cp:lastModifiedBy>
  <cp:lastPrinted>2013-01-29T06:11:19Z</cp:lastPrinted>
  <dcterms:created xsi:type="dcterms:W3CDTF">1996-10-08T23:32:33Z</dcterms:created>
  <dcterms:modified xsi:type="dcterms:W3CDTF">2013-02-01T12:20:15Z</dcterms:modified>
  <cp:category/>
  <cp:version/>
  <cp:contentType/>
  <cp:contentStatus/>
</cp:coreProperties>
</file>